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9320" windowHeight="12780" activeTab="3"/>
  </bookViews>
  <sheets>
    <sheet name="Zadatel" sheetId="1" r:id="rId1"/>
    <sheet name="Prohlášení" sheetId="9" r:id="rId2"/>
    <sheet name="Projektová žádost" sheetId="3" r:id="rId3"/>
    <sheet name="Kontrolní list" sheetId="7" r:id="rId4"/>
    <sheet name="List1" sheetId="10" r:id="rId5"/>
  </sheets>
  <definedNames>
    <definedName name="_">'Projektová žádost'!$E$43</definedName>
    <definedName name="akreditovane_cin">Zadatel!$E$21:$M$24</definedName>
    <definedName name="aktivity_org">Zadatel!$E$16:$M$19</definedName>
    <definedName name="anotace">'Projektová žádost'!$B$7</definedName>
    <definedName name="celk_náklady">'Projektová žádost'!$E$20</definedName>
    <definedName name="cil_projektu">'Projektová žádost'!$B$9</definedName>
    <definedName name="datum_reg">Zadatel!$E$10</definedName>
    <definedName name="doba_realizace">'Projektová žádost'!$E$43</definedName>
    <definedName name="emal_org">Zadatel!$E$39</definedName>
    <definedName name="charakteristika_deti">'Projektová žádost'!$B$50</definedName>
    <definedName name="ic_org">Zadatel!$E$8</definedName>
    <definedName name="jmeno_KO">'Projektová žádost'!$E$11</definedName>
    <definedName name="mail_ko">'Projektová žádost'!$E$14</definedName>
    <definedName name="misto_realizace">'Projektová žádost'!$E$17</definedName>
    <definedName name="nazev_org">Zadatel!$E$6</definedName>
    <definedName name="Název_projektu">'Projektová žádost'!$B$5</definedName>
    <definedName name="_xlnm.Print_Area" localSheetId="1">Prohlášení!$A$1:$M$37</definedName>
    <definedName name="_xlnm.Print_Area" localSheetId="2">'Projektová žádost'!$A$1:$M$56</definedName>
    <definedName name="pocet_deti">'Projektová žádost'!$I$47</definedName>
    <definedName name="pocet_mesicu">'Projektová žádost'!$K$43</definedName>
    <definedName name="pozadovana_castka">'Projektová žádost'!$E$21</definedName>
    <definedName name="prac_pozice_ko">'Projektová žádost'!$E$12</definedName>
    <definedName name="prav_form">Zadatel!$E$7</definedName>
    <definedName name="region">'Projektová žádost'!$E$16</definedName>
    <definedName name="statut_org">Zadatel!$E$12</definedName>
    <definedName name="tel_ko">'Projektová žádost'!$E$13</definedName>
    <definedName name="tel_org">Zadatel!$E$38</definedName>
    <definedName name="vyberte" localSheetId="2">'Projektová žádost'!$E$43</definedName>
    <definedName name="vyberte">'Projektová žádost'!$E$43</definedName>
    <definedName name="vychozi_situace">'Projektová žádost'!$B$52</definedName>
    <definedName name="vyroc_zp">Zadatel!$E$13</definedName>
    <definedName name="web_org">Zadatel!$E$40</definedName>
    <definedName name="Z_C4D94DB2_52D8_42BA_9055_361910D8EC7F_.wvu.PrintArea" localSheetId="1" hidden="1">Prohlášení!$A$1:$M$37</definedName>
    <definedName name="Začátek___datum">'Projektová žádost'!$F$43</definedName>
    <definedName name="zkusenosti_org">'Projektová žádost'!$B$55</definedName>
  </definedNames>
  <calcPr calcId="145621"/>
</workbook>
</file>

<file path=xl/calcChain.xml><?xml version="1.0" encoding="utf-8"?>
<calcChain xmlns="http://schemas.openxmlformats.org/spreadsheetml/2006/main">
  <c r="Z2" i="7" l="1"/>
  <c r="AA2" i="7" l="1"/>
  <c r="E15" i="9" l="1"/>
  <c r="E14" i="9"/>
  <c r="E13" i="9"/>
  <c r="G2" i="7"/>
  <c r="O2" i="7"/>
  <c r="N2" i="7"/>
  <c r="M2" i="7"/>
  <c r="F2" i="7"/>
  <c r="E2" i="7"/>
  <c r="W2" i="7"/>
  <c r="V2" i="7"/>
  <c r="U2" i="7"/>
  <c r="T2" i="7"/>
  <c r="S2" i="7"/>
  <c r="R2" i="7"/>
  <c r="P2" i="7"/>
  <c r="Q2" i="7" l="1"/>
  <c r="L2" i="7"/>
  <c r="K2" i="7"/>
  <c r="J2" i="7"/>
  <c r="I2" i="7"/>
  <c r="H2" i="7"/>
  <c r="C2" i="7"/>
  <c r="B2" i="7"/>
  <c r="A2" i="7"/>
  <c r="N39" i="3" l="1"/>
  <c r="N40" i="3"/>
  <c r="N38" i="3"/>
  <c r="N27" i="3"/>
  <c r="N28" i="3"/>
  <c r="N29" i="3"/>
  <c r="N35" i="3"/>
  <c r="N26" i="3"/>
  <c r="E20" i="3" l="1"/>
  <c r="E21" i="3"/>
  <c r="Y2" i="7" s="1"/>
  <c r="X2" i="7" l="1"/>
  <c r="G21" i="3"/>
  <c r="J41" i="3"/>
  <c r="N41" i="3" s="1"/>
  <c r="K37" i="9"/>
  <c r="E12" i="9"/>
  <c r="E9" i="9"/>
  <c r="E8" i="9"/>
  <c r="E7" i="9"/>
  <c r="N55" i="3" l="1"/>
  <c r="N43" i="3"/>
  <c r="N16" i="3"/>
  <c r="N12" i="3"/>
  <c r="N13" i="3"/>
  <c r="N14" i="3"/>
  <c r="N17" i="3"/>
  <c r="N50" i="3"/>
  <c r="N52" i="3"/>
  <c r="N11" i="3"/>
  <c r="N7" i="3"/>
  <c r="N9" i="3"/>
  <c r="N5" i="3"/>
  <c r="M57" i="3" l="1"/>
  <c r="K6" i="9" s="1"/>
  <c r="M54" i="3"/>
  <c r="M51" i="3"/>
  <c r="M49" i="3"/>
  <c r="I47" i="3"/>
  <c r="AB2" i="7" s="1"/>
  <c r="M8" i="3"/>
  <c r="M6" i="3"/>
  <c r="C11" i="1"/>
</calcChain>
</file>

<file path=xl/comments1.xml><?xml version="1.0" encoding="utf-8"?>
<comments xmlns="http://schemas.openxmlformats.org/spreadsheetml/2006/main">
  <authors>
    <author>kotasovak</author>
    <author>Petr Grešl</author>
    <author>Kotasovi</author>
    <author>tomasovak</author>
  </authors>
  <commentList>
    <comment ref="A6" authorId="0">
      <text>
        <r>
          <rPr>
            <sz val="9"/>
            <color indexed="81"/>
            <rFont val="Tahoma"/>
            <family val="2"/>
            <charset val="238"/>
          </rPr>
          <t>Uveďte název organizace dle registrace.</t>
        </r>
      </text>
    </comment>
    <comment ref="A7" authorId="0">
      <text>
        <r>
          <rPr>
            <sz val="9"/>
            <color indexed="81"/>
            <rFont val="Tahoma"/>
            <family val="2"/>
            <charset val="238"/>
          </rPr>
          <t>Vyberte z rozevíracího seznamu.</t>
        </r>
      </text>
    </comment>
    <comment ref="A9" authorId="0">
      <text>
        <r>
          <rPr>
            <sz val="9"/>
            <color indexed="81"/>
            <rFont val="Tahoma"/>
            <family val="2"/>
            <charset val="238"/>
          </rPr>
          <t>Uveďte číslo bankovního účtu organizace, na který Vám v případě podpory projektu bude příspěvek vyplacen. 
U PD není nutné zřizování zvláštního účtu.</t>
        </r>
      </text>
    </comment>
    <comment ref="A12" authorId="0">
      <text>
        <r>
          <rPr>
            <sz val="9"/>
            <color indexed="81"/>
            <rFont val="Tahoma"/>
            <family val="2"/>
            <charset val="238"/>
          </rPr>
          <t>Jmenovitě uveďte osobu/y, které jsou oprávněné jednat jménem organizace a budou také podepisovat tuto žádost (list Hlavička) a Smlouvu v případě podpory projektu.</t>
        </r>
      </text>
    </comment>
    <comment ref="A13" authorId="1">
      <text>
        <r>
          <rPr>
            <sz val="9"/>
            <color indexed="81"/>
            <rFont val="Tahoma"/>
            <family val="2"/>
            <charset val="238"/>
          </rPr>
          <t xml:space="preserve">Uveďte webový odkaz na aktuální výroční zprávu - za výroční zprávu považujeme veřejně přístupný dokument, který poskytuje základní informace o organizaci a její činnosti. Pokud tuto podmínku nesplňujete, přiložte tento dokument k tištěné žádosti.
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Stručně popište aktivity Vaší organizace tak, aby se mohl hodnotitel i každý, kdo bude číst Váš projekt, seznámit s Vaší organizací a zasadit projekt do konkrétního kontextu aktivit organizace.</t>
        </r>
        <r>
          <rPr>
            <sz val="8"/>
            <color indexed="81"/>
            <rFont val="Tahoma"/>
            <family val="2"/>
            <charset val="238"/>
          </rPr>
          <t xml:space="preserve"> 
</t>
        </r>
      </text>
    </comment>
    <comment ref="A20" authorId="2">
      <text>
        <r>
          <rPr>
            <sz val="9"/>
            <color indexed="81"/>
            <rFont val="Tahoma"/>
            <family val="2"/>
            <charset val="238"/>
          </rPr>
          <t xml:space="preserve">Pokud má Vaše organizace akreditaci na některé vykonávané činnosti, vyjmenujte je zde.
</t>
        </r>
      </text>
    </comment>
    <comment ref="A25" authorId="0">
      <text>
        <r>
          <rPr>
            <sz val="9"/>
            <color indexed="81"/>
            <rFont val="Tahoma"/>
            <family val="2"/>
            <charset val="238"/>
          </rPr>
          <t xml:space="preserve">Pokud má Vaše organizace pověření k výkonu sociálně právní ochrany dětí podle zákona č. 359/99 Sb., vyberte ANO
</t>
        </r>
      </text>
    </comment>
    <comment ref="A26" authorId="2">
      <text>
        <r>
          <rPr>
            <sz val="9"/>
            <color indexed="81"/>
            <rFont val="Tahoma"/>
            <family val="2"/>
            <charset val="238"/>
          </rPr>
          <t xml:space="preserve">Pokud je vaše organizace členem asociace či střešné organizace, uveďte její název
</t>
        </r>
      </text>
    </comment>
    <comment ref="A44" authorId="0">
      <text>
        <r>
          <rPr>
            <sz val="9"/>
            <color indexed="81"/>
            <rFont val="Tahoma"/>
            <family val="2"/>
            <charset val="238"/>
          </rPr>
          <t xml:space="preserve">Uveďte počet zaměstnanců organizace (na PP a DPČ) přepočtený na celé úvazky. Údaj platný k datu podání žádosti.
</t>
        </r>
      </text>
    </comment>
    <comment ref="A45" authorId="3">
      <text>
        <r>
          <rPr>
            <sz val="9"/>
            <color indexed="81"/>
            <rFont val="Tahoma"/>
            <family val="2"/>
            <charset val="238"/>
          </rPr>
          <t xml:space="preserve">Uveďte předpokládaný počet dobrovolníků, kteří budou zapojeni do realizace projektu.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Petr Grešl</author>
    <author>Kotasovi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Číslo projektu doplní NROS 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6" authorId="1">
      <text>
        <r>
          <rPr>
            <sz val="9"/>
            <color indexed="81"/>
            <rFont val="Tahoma"/>
            <family val="2"/>
            <charset val="238"/>
          </rPr>
          <t xml:space="preserve">List hlavička se souhlasy a prohlášeními podepisuje zástupce statutárního orgánu žadatele jmenovitě uvedený na listu žadatel.
</t>
        </r>
      </text>
    </comment>
  </commentList>
</comments>
</file>

<file path=xl/comments3.xml><?xml version="1.0" encoding="utf-8"?>
<comments xmlns="http://schemas.openxmlformats.org/spreadsheetml/2006/main">
  <authors>
    <author>kotasovak</author>
    <author>Petr Grešl</author>
    <author>Zálepa Emil</author>
    <author xml:space="preserve"> Petr Hořejš</author>
    <author>Rážová Monika</author>
  </authors>
  <commentList>
    <comment ref="A5" authorId="0">
      <text>
        <r>
          <rPr>
            <sz val="9"/>
            <color indexed="81"/>
            <rFont val="Tahoma"/>
            <family val="2"/>
            <charset val="238"/>
          </rPr>
          <t>Název zvolte stručný, aby se s ním všem dobře pracovalo.</t>
        </r>
      </text>
    </comment>
    <comment ref="A7" authorId="1">
      <text>
        <r>
          <rPr>
            <sz val="9"/>
            <color indexed="81"/>
            <rFont val="Tahoma"/>
            <family val="2"/>
            <charset val="238"/>
          </rPr>
          <t>Stručně popište Váš projekt, jak byste ho prezentovali veřejnosti. Buďte struční, ale konkrétní. Na podrobnosti bude místo v dalších částech žádosti.</t>
        </r>
      </text>
    </comment>
    <comment ref="A9" authorId="1">
      <text>
        <r>
          <rPr>
            <sz val="9"/>
            <color indexed="81"/>
            <rFont val="Tahoma"/>
            <family val="2"/>
            <charset val="238"/>
          </rPr>
          <t xml:space="preserve">Cíl je nejdůležitější částí projektu. 
V tomto bodě projektu neuvádějte, co budete dělat nebo jaké služby budete poskytovat. Uveďte, co chcete změnit v životě dětí. Cíl projektu je situace, či změna, jíž chcete dosáhnout. Formulujte cíl zcela konkrétně a tak, aby bylo možné jednoznačně určit, zda jej bylo dosaženo či ne (nebojte se kvantifikací).
</t>
        </r>
      </text>
    </comment>
    <comment ref="A16" authorId="0">
      <text>
        <r>
          <rPr>
            <sz val="9"/>
            <color indexed="81"/>
            <rFont val="Tahoma"/>
            <family val="2"/>
            <charset val="238"/>
          </rPr>
          <t>Vyberte z rozevíracího seznamu. Vyberte region NUTS II, kde bude projekt realizován. V případě realizace ve více regionech, vyberte ten, ve kterém budou aktivity převažovat.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7" authorId="0">
      <text>
        <r>
          <rPr>
            <sz val="9"/>
            <color indexed="81"/>
            <rFont val="Tahoma"/>
            <family val="2"/>
            <charset val="238"/>
          </rPr>
          <t>Uveďte konkrétní obec či region, kde bude projekt realizován (př. Beroun nebo Pardubicko apod.)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0" authorId="2">
      <text>
        <r>
          <rPr>
            <sz val="9"/>
            <color indexed="81"/>
            <rFont val="Tahoma"/>
            <family val="2"/>
            <charset val="238"/>
          </rPr>
          <t>Nevyplňujte. Načte se automaticky z Vámi vyplněného Rozpočtu.</t>
        </r>
      </text>
    </comment>
    <comment ref="A21" authorId="1">
      <text>
        <r>
          <rPr>
            <sz val="9"/>
            <color indexed="81"/>
            <rFont val="Tahoma"/>
            <family val="2"/>
            <charset val="238"/>
          </rPr>
          <t>Nevyplňujte. Načte se automaticky z Vámi vyplněného Rozpočtu.
Lze žádat o nadační příspěvek do výše 35.000 Kč.</t>
        </r>
      </text>
    </comment>
    <comment ref="B25" authorId="3">
      <text>
        <r>
          <rPr>
            <b/>
            <sz val="8"/>
            <color indexed="81"/>
            <rFont val="Tahoma"/>
            <family val="2"/>
            <charset val="238"/>
          </rPr>
          <t xml:space="preserve"> Popište nákladovou položku. Co, počet jednotek, cenu za jednotku.
Skupiny nákladů lze kumulovat. </t>
        </r>
      </text>
    </comment>
    <comment ref="H25" authorId="3">
      <text>
        <r>
          <rPr>
            <b/>
            <sz val="8"/>
            <color indexed="81"/>
            <rFont val="Tahoma"/>
            <family val="2"/>
            <charset val="238"/>
          </rPr>
          <t xml:space="preserve"> Určete pro koho je položka určena. 
Zachováváte-li anonymitu dítěte uveďte identifikaci, kterou používáte v žádosti. Např. dítě č. 1. 
</t>
        </r>
      </text>
    </comment>
    <comment ref="E43" authorId="4">
      <text>
        <r>
          <rPr>
            <sz val="9"/>
            <color indexed="81"/>
            <rFont val="Tahoma"/>
            <family val="2"/>
            <charset val="238"/>
          </rPr>
          <t xml:space="preserve">Napište datum, které určí začátek realizace projektu.
</t>
        </r>
      </text>
    </comment>
    <comment ref="I43" authorId="4">
      <text>
        <r>
          <rPr>
            <sz val="9"/>
            <color indexed="81"/>
            <rFont val="Tahoma"/>
            <family val="2"/>
            <charset val="238"/>
          </rPr>
          <t xml:space="preserve">Zvolte dobu realizace projektu.
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 xml:space="preserve">Uveďte počty dětí, pro které je projekt určen v jednotlivých věkových kategoriích. 
Věkové kategorie, které se Vašeho projektu netýkají, nevyplňujte.
</t>
        </r>
      </text>
    </comment>
    <comment ref="A50" authorId="1">
      <text>
        <r>
          <rPr>
            <sz val="9"/>
            <color indexed="81"/>
            <rFont val="Tahoma"/>
            <family val="2"/>
            <charset val="238"/>
          </rPr>
          <t xml:space="preserve">Uveďte stručnou charakteristiku dětí, kterým je projekt určen. V čem jsou děti v nevýhodě ve srovnání se svými vrstevníky?
</t>
        </r>
      </text>
    </comment>
    <comment ref="A52" authorId="0">
      <text>
        <r>
          <rPr>
            <sz val="9"/>
            <color indexed="81"/>
            <rFont val="Tahoma"/>
            <family val="2"/>
            <charset val="238"/>
          </rPr>
          <t xml:space="preserve">Popište stávající situaci „před projektem“, kterou chcete změnit. </t>
        </r>
      </text>
    </comment>
    <comment ref="A55" authorId="0">
      <text>
        <r>
          <rPr>
            <sz val="9"/>
            <color indexed="81"/>
            <rFont val="Tahoma"/>
            <family val="2"/>
            <charset val="238"/>
          </rPr>
          <t>Uveďte zkušenosti organizace z jiných projektů či aktivit, které jsou významné pro realizaci projektu. Z uvedených informací budou hodnotitelé posuzovat vaši provozní a odbornou kapacitu.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<sst xmlns="http://schemas.openxmlformats.org/spreadsheetml/2006/main" count="192" uniqueCount="127">
  <si>
    <t>Údaje o žadateli</t>
  </si>
  <si>
    <t>Identifikace organizace</t>
  </si>
  <si>
    <t>1.</t>
  </si>
  <si>
    <t>Název organizace</t>
  </si>
  <si>
    <t>2.</t>
  </si>
  <si>
    <t>Právní forma</t>
  </si>
  <si>
    <t>3.</t>
  </si>
  <si>
    <t>IČ</t>
  </si>
  <si>
    <t>4.</t>
  </si>
  <si>
    <t>Bankovní účet</t>
  </si>
  <si>
    <t>VYMAZAT!</t>
  </si>
  <si>
    <t xml:space="preserve">Datum a číslo registrace </t>
  </si>
  <si>
    <t>5.</t>
  </si>
  <si>
    <t>Statutární orgán</t>
  </si>
  <si>
    <t>6.</t>
  </si>
  <si>
    <t>Odkaz na výroční zprávu</t>
  </si>
  <si>
    <t>Aktivity organizace</t>
  </si>
  <si>
    <t>Hlavní aktivity organizace</t>
  </si>
  <si>
    <t>a,</t>
  </si>
  <si>
    <t>b,</t>
  </si>
  <si>
    <t>c,</t>
  </si>
  <si>
    <t>d,</t>
  </si>
  <si>
    <t>Akreditované činnosti</t>
  </si>
  <si>
    <t>Pověření dle zák. 359/99 Sb.</t>
  </si>
  <si>
    <t>Členství v asociaci/střešní org.</t>
  </si>
  <si>
    <t>Kontaktní údaje</t>
  </si>
  <si>
    <t>Adresa sídla</t>
  </si>
  <si>
    <t>Ulice</t>
  </si>
  <si>
    <t>Číslo popisné/orientační</t>
  </si>
  <si>
    <t>PSČ</t>
  </si>
  <si>
    <t>Město</t>
  </si>
  <si>
    <t>Poštovní adresa</t>
  </si>
  <si>
    <t>Telefon</t>
  </si>
  <si>
    <t>E-mail</t>
  </si>
  <si>
    <t>Web</t>
  </si>
  <si>
    <t>Kapacita organizace</t>
  </si>
  <si>
    <t>Počet zaměstnanců org.</t>
  </si>
  <si>
    <t>Počet dobrovolníků</t>
  </si>
  <si>
    <t>Vedete podvojné účetnictví</t>
  </si>
  <si>
    <t>Identifikace projektu</t>
  </si>
  <si>
    <t>Název projektu</t>
  </si>
  <si>
    <t>Kontaktní osoba</t>
  </si>
  <si>
    <t>CZ 01 – Praha</t>
  </si>
  <si>
    <t>Jméno osoby</t>
  </si>
  <si>
    <t>CZ 02 – Střední Čechy</t>
  </si>
  <si>
    <t>Pracovní pozice</t>
  </si>
  <si>
    <t>CZ 03 - Jihozápad (Jihočeský, Plzeňský kraj)</t>
  </si>
  <si>
    <t>CZ 04 – Severozápad (Ústecký, Karlovarský kraj)</t>
  </si>
  <si>
    <t>CZ 05 - Severovýchod (Liberecký, Královehradecký, Pardubický kraj)</t>
  </si>
  <si>
    <t>Místo realizace</t>
  </si>
  <si>
    <t>CZ 06 - Jihovýchod (Vysočina, Jihomoravský kraj)</t>
  </si>
  <si>
    <t>Region realizace (NUTSII)</t>
  </si>
  <si>
    <t>CZ 07 - Střední Morava (Olomoucký, Zlínský kraj)</t>
  </si>
  <si>
    <t>Místo realizace (obec)</t>
  </si>
  <si>
    <t>Celkové náklady</t>
  </si>
  <si>
    <t>Kč</t>
  </si>
  <si>
    <t>Doba realizace projektu</t>
  </si>
  <si>
    <t>Identifikace cílové skupiny</t>
  </si>
  <si>
    <t>Počet dětí</t>
  </si>
  <si>
    <t>Věk</t>
  </si>
  <si>
    <t>0-5</t>
  </si>
  <si>
    <t>6-10</t>
  </si>
  <si>
    <t>11-14</t>
  </si>
  <si>
    <t>15-18</t>
  </si>
  <si>
    <t>Celkem</t>
  </si>
  <si>
    <t>Počet</t>
  </si>
  <si>
    <t>Popis výchozí situace</t>
  </si>
  <si>
    <t>Počet znaků:</t>
  </si>
  <si>
    <t>Cíl projektu</t>
  </si>
  <si>
    <t>Anotace projektu</t>
  </si>
  <si>
    <t>Charakteristika dětí</t>
  </si>
  <si>
    <t>Zkušenosti organizace relevantní pro projekt</t>
  </si>
  <si>
    <t>Popis</t>
  </si>
  <si>
    <t>LIST NEVYPLŇOVAT!</t>
  </si>
  <si>
    <t>Číslo projektu NROS:</t>
  </si>
  <si>
    <t>Unikátní kód:</t>
  </si>
  <si>
    <t>Souhlasy a prohlášení</t>
  </si>
  <si>
    <t>Souhlas se zveřejněním projektu</t>
  </si>
  <si>
    <t>Souhlasím s poskytnutím veškerých informací (vyjma osobních dat) týkajících se projektové žádosti, včetně jejích příloh veřejnosti.</t>
  </si>
  <si>
    <t>Souhlas se zpracováním osobních údajů</t>
  </si>
  <si>
    <t>Souhlasím se zařazením poskytnutých osobních údajů do grantové databáze Nadace rozvoje občanské společnosti a jejich dalším zpracováním Nadací za účelem vyhodnocení žádosti o nadační příspěvek, a to do odvolání mého souhlasu. Veškerá osobní data budou chráněna v souladu se zněním zákona č. 101/2000 Sb. o ochraně osobních údajů. NROS byla zaregistrována na Úřadě pro ochranu osobních údajů pod číslem 00000883/001 dne 14. 2. 2001.</t>
  </si>
  <si>
    <t>Souhlas s podmínkami programu</t>
  </si>
  <si>
    <t>Čestné prohlášení o žadateli</t>
  </si>
  <si>
    <t>Na majetek žádající NNO nebyl prohlášen konkurz, nebylo potvrzené nucené vyrovnání, eventuálně nebyl zamítnut návrh na prohlášení pro nedostatek majetku. Proti žádající NNO není veden výkon rozhodnutí, není v úpadku nebo v likvidaci dle zákona č. 182/2006 Sb., o úpadku a způsobech jeho řešení (insolvenční zákon).</t>
  </si>
  <si>
    <t>Žádající NNO má splněné veškeré závazky související s úhradou příspěvku zdravotního pojištění, sociálního zabezpečení a daňovými odvody vyplývajícími z právních předpisů.</t>
  </si>
  <si>
    <t>Čestné prohlášení o projektu</t>
  </si>
  <si>
    <t>Prohlašuji, že všechny informace poskytnuté v projektové žádosti jsou pravdivé.</t>
  </si>
  <si>
    <t>Fond Jarmily Schulzové</t>
  </si>
  <si>
    <t>Dílčí rozpočet:</t>
  </si>
  <si>
    <t xml:space="preserve">Pol. </t>
  </si>
  <si>
    <t>Dítě/rodina</t>
  </si>
  <si>
    <t>Zajištění zdroje</t>
  </si>
  <si>
    <t>Dotace, podpora, státní příspěvky (EU, stát, samospráva)</t>
  </si>
  <si>
    <t>Vlastní zdroje</t>
  </si>
  <si>
    <t>Ostatní zdroje (spoluúčast klienta)</t>
  </si>
  <si>
    <t>Zdroje financování</t>
  </si>
  <si>
    <t>Náklady</t>
  </si>
  <si>
    <t>Příspěvek z FJS</t>
  </si>
  <si>
    <t>Zajištěno</t>
  </si>
  <si>
    <t>Celk. náklady na položku</t>
  </si>
  <si>
    <t xml:space="preserve">Rozpočet a harmonogram </t>
  </si>
  <si>
    <t>Ulice_sídlo</t>
  </si>
  <si>
    <t>PSČ_sídlo</t>
  </si>
  <si>
    <t>Město_sídlo</t>
  </si>
  <si>
    <t>název projektu</t>
  </si>
  <si>
    <t>anotace</t>
  </si>
  <si>
    <t>cíl_projektu</t>
  </si>
  <si>
    <t>kontaktní osoba</t>
  </si>
  <si>
    <t>telefon_KO</t>
  </si>
  <si>
    <t>email_KO</t>
  </si>
  <si>
    <t>Region_NUTS</t>
  </si>
  <si>
    <t>Místo_realizace</t>
  </si>
  <si>
    <t>celkové náklady</t>
  </si>
  <si>
    <t>požadovaná částka</t>
  </si>
  <si>
    <t>doba_realizace</t>
  </si>
  <si>
    <t>počet dětí</t>
  </si>
  <si>
    <t>CZ 08 - Moravskoslezsko (Moravskoslezský kraj)</t>
  </si>
  <si>
    <t>Město_koresp</t>
  </si>
  <si>
    <t>PSČ_koresp</t>
  </si>
  <si>
    <t>Ulice_koresp</t>
  </si>
  <si>
    <t>počet měsíců:</t>
  </si>
  <si>
    <r>
      <t xml:space="preserve">Souhlasím s termíny a podmínkami platnými pro veřejné výběrové řízení Fondu Jarmily Schulzové vyhlášené dne </t>
    </r>
    <r>
      <rPr>
        <sz val="11"/>
        <rFont val="Calibri"/>
        <family val="2"/>
        <charset val="238"/>
      </rPr>
      <t>22. září 2014</t>
    </r>
    <r>
      <rPr>
        <sz val="11"/>
        <color theme="1"/>
        <rFont val="Calibri"/>
        <family val="2"/>
        <charset val="238"/>
        <scheme val="minor"/>
      </rPr>
      <t>, jež jsou uvedeny v Příručce k veřejnému výběrovému řízení.</t>
    </r>
  </si>
  <si>
    <t>Začátek - datum:</t>
  </si>
  <si>
    <t>počet_mesicu</t>
  </si>
  <si>
    <t>Částka</t>
  </si>
  <si>
    <t>Dary, ostatní nadační příspěvky (soukromé cizí zdroje)</t>
  </si>
  <si>
    <t>Požadovaný příspěvek z FJS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</si>
</sst>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_ ;[Red]\-#,##0.00\ "/>
    <numFmt numFmtId="165" formatCode="#,##0_ ;[Red]\-#,##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9" xfId="0" applyFont="1" applyBorder="1"/>
    <xf numFmtId="0" fontId="3" fillId="0" borderId="10" xfId="0" applyFont="1" applyBorder="1"/>
    <xf numFmtId="0" fontId="0" fillId="0" borderId="10" xfId="0" applyBorder="1"/>
    <xf numFmtId="0" fontId="0" fillId="0" borderId="11" xfId="0" applyBorder="1"/>
    <xf numFmtId="0" fontId="3" fillId="0" borderId="4" xfId="0" applyFont="1" applyBorder="1" applyAlignment="1">
      <alignment horizontal="center"/>
    </xf>
    <xf numFmtId="0" fontId="3" fillId="0" borderId="0" xfId="0" applyFont="1" applyBorder="1"/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/>
    <xf numFmtId="0" fontId="0" fillId="3" borderId="0" xfId="0" applyFill="1" applyBorder="1"/>
    <xf numFmtId="0" fontId="2" fillId="0" borderId="0" xfId="0" applyFont="1"/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8" fillId="0" borderId="0" xfId="0" applyFont="1" applyBorder="1"/>
    <xf numFmtId="0" fontId="0" fillId="0" borderId="0" xfId="0" applyFill="1"/>
    <xf numFmtId="0" fontId="0" fillId="0" borderId="0" xfId="0" applyFill="1" applyBorder="1"/>
    <xf numFmtId="0" fontId="2" fillId="0" borderId="0" xfId="0" applyFont="1" applyFill="1"/>
    <xf numFmtId="0" fontId="3" fillId="0" borderId="9" xfId="0" applyFont="1" applyFill="1" applyBorder="1"/>
    <xf numFmtId="0" fontId="9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/>
    <xf numFmtId="0" fontId="3" fillId="0" borderId="4" xfId="0" applyFont="1" applyBorder="1"/>
    <xf numFmtId="0" fontId="0" fillId="2" borderId="0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 applyAlignment="1">
      <alignment horizontal="right"/>
    </xf>
    <xf numFmtId="0" fontId="12" fillId="0" borderId="0" xfId="0" applyFont="1" applyBorder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64" fontId="0" fillId="4" borderId="0" xfId="0" applyNumberFormat="1" applyFill="1" applyBorder="1" applyProtection="1"/>
    <xf numFmtId="0" fontId="2" fillId="0" borderId="0" xfId="0" applyFont="1" applyBorder="1"/>
    <xf numFmtId="0" fontId="14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0" fillId="2" borderId="0" xfId="0" applyNumberForma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/>
    <xf numFmtId="0" fontId="15" fillId="0" borderId="5" xfId="0" applyFont="1" applyBorder="1" applyAlignment="1">
      <alignment horizontal="left"/>
    </xf>
    <xf numFmtId="0" fontId="13" fillId="0" borderId="0" xfId="0" applyFont="1" applyBorder="1"/>
    <xf numFmtId="0" fontId="17" fillId="0" borderId="0" xfId="0" applyFont="1" applyBorder="1"/>
    <xf numFmtId="0" fontId="0" fillId="0" borderId="0" xfId="0" applyFill="1" applyBorder="1" applyAlignment="1"/>
    <xf numFmtId="49" fontId="0" fillId="0" borderId="0" xfId="0" applyNumberFormat="1"/>
    <xf numFmtId="0" fontId="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Border="1"/>
    <xf numFmtId="1" fontId="21" fillId="0" borderId="0" xfId="0" applyNumberFormat="1" applyFont="1" applyBorder="1" applyAlignment="1">
      <alignment horizontal="left"/>
    </xf>
    <xf numFmtId="0" fontId="4" fillId="0" borderId="0" xfId="0" applyFont="1"/>
    <xf numFmtId="0" fontId="3" fillId="0" borderId="12" xfId="0" applyFont="1" applyBorder="1" applyAlignment="1">
      <alignment horizontal="center"/>
    </xf>
    <xf numFmtId="44" fontId="0" fillId="2" borderId="12" xfId="1" applyFont="1" applyFill="1" applyBorder="1" applyProtection="1">
      <protection locked="0"/>
    </xf>
    <xf numFmtId="164" fontId="3" fillId="4" borderId="0" xfId="0" applyNumberFormat="1" applyFont="1" applyFill="1" applyBorder="1" applyProtection="1"/>
    <xf numFmtId="0" fontId="3" fillId="0" borderId="4" xfId="0" applyFont="1" applyBorder="1" applyAlignment="1">
      <alignment horizontal="left"/>
    </xf>
    <xf numFmtId="44" fontId="4" fillId="0" borderId="0" xfId="0" applyNumberFormat="1" applyFont="1"/>
    <xf numFmtId="0" fontId="3" fillId="4" borderId="0" xfId="0" applyFont="1" applyFill="1" applyBorder="1" applyAlignment="1">
      <alignment horizontal="center"/>
    </xf>
    <xf numFmtId="0" fontId="23" fillId="4" borderId="0" xfId="0" applyFont="1" applyFill="1" applyBorder="1"/>
    <xf numFmtId="0" fontId="17" fillId="4" borderId="0" xfId="0" applyFont="1" applyFill="1" applyBorder="1"/>
    <xf numFmtId="0" fontId="0" fillId="4" borderId="5" xfId="0" applyFill="1" applyBorder="1"/>
    <xf numFmtId="0" fontId="4" fillId="4" borderId="0" xfId="0" applyFont="1" applyFill="1"/>
    <xf numFmtId="0" fontId="0" fillId="4" borderId="0" xfId="0" applyFill="1"/>
    <xf numFmtId="0" fontId="0" fillId="0" borderId="0" xfId="0" applyNumberFormat="1"/>
    <xf numFmtId="0" fontId="3" fillId="6" borderId="1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0" xfId="0" applyNumberFormat="1" applyBorder="1"/>
    <xf numFmtId="0" fontId="0" fillId="2" borderId="0" xfId="0" applyFill="1" applyBorder="1" applyAlignment="1" applyProtection="1">
      <alignment vertical="top"/>
      <protection locked="0"/>
    </xf>
    <xf numFmtId="0" fontId="0" fillId="0" borderId="4" xfId="0" applyFill="1" applyBorder="1"/>
    <xf numFmtId="0" fontId="0" fillId="0" borderId="0" xfId="0" applyFill="1" applyBorder="1" applyAlignment="1" applyProtection="1">
      <alignment vertical="top"/>
      <protection locked="0"/>
    </xf>
    <xf numFmtId="0" fontId="0" fillId="0" borderId="5" xfId="0" applyFill="1" applyBorder="1" applyAlignment="1" applyProtection="1">
      <alignment vertical="top"/>
      <protection locked="0"/>
    </xf>
    <xf numFmtId="0" fontId="0" fillId="0" borderId="5" xfId="0" applyFill="1" applyBorder="1"/>
    <xf numFmtId="0" fontId="3" fillId="0" borderId="0" xfId="0" applyFont="1" applyFill="1" applyBorder="1" applyAlignment="1" applyProtection="1">
      <alignment horizontal="right" vertical="top"/>
      <protection locked="0"/>
    </xf>
    <xf numFmtId="0" fontId="25" fillId="0" borderId="0" xfId="0" applyFont="1" applyBorder="1"/>
    <xf numFmtId="0" fontId="3" fillId="0" borderId="18" xfId="0" applyFont="1" applyBorder="1"/>
    <xf numFmtId="0" fontId="0" fillId="0" borderId="18" xfId="0" applyBorder="1"/>
    <xf numFmtId="164" fontId="3" fillId="4" borderId="18" xfId="0" applyNumberFormat="1" applyFont="1" applyFill="1" applyBorder="1" applyProtection="1"/>
    <xf numFmtId="0" fontId="3" fillId="0" borderId="19" xfId="0" applyFont="1" applyBorder="1"/>
    <xf numFmtId="0" fontId="0" fillId="0" borderId="19" xfId="0" applyBorder="1"/>
    <xf numFmtId="164" fontId="16" fillId="4" borderId="19" xfId="0" applyNumberFormat="1" applyFont="1" applyFill="1" applyBorder="1" applyProtection="1"/>
    <xf numFmtId="14" fontId="0" fillId="0" borderId="0" xfId="0" applyNumberFormat="1"/>
    <xf numFmtId="0" fontId="0" fillId="2" borderId="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0" fillId="2" borderId="0" xfId="0" applyNumberFormat="1" applyFill="1" applyBorder="1" applyAlignment="1" applyProtection="1">
      <alignment horizontal="left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 vertical="top" wrapText="1"/>
    </xf>
    <xf numFmtId="0" fontId="3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2" borderId="16" xfId="0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left" wrapText="1"/>
      <protection locked="0"/>
    </xf>
    <xf numFmtId="0" fontId="12" fillId="2" borderId="5" xfId="0" applyFont="1" applyFill="1" applyBorder="1" applyAlignment="1" applyProtection="1">
      <alignment horizontal="left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14" fontId="0" fillId="2" borderId="0" xfId="0" applyNumberFormat="1" applyFill="1" applyBorder="1" applyAlignment="1" applyProtection="1">
      <alignment horizontal="center" vertical="top"/>
      <protection locked="0"/>
    </xf>
    <xf numFmtId="0" fontId="0" fillId="2" borderId="0" xfId="0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3" fillId="0" borderId="10" xfId="0" applyFont="1" applyBorder="1" applyAlignment="1">
      <alignment horizontal="center"/>
    </xf>
    <xf numFmtId="0" fontId="24" fillId="2" borderId="13" xfId="0" applyFont="1" applyFill="1" applyBorder="1" applyAlignment="1" applyProtection="1">
      <alignment horizontal="center"/>
      <protection locked="0"/>
    </xf>
    <xf numFmtId="0" fontId="24" fillId="2" borderId="14" xfId="0" applyFont="1" applyFill="1" applyBorder="1" applyAlignment="1" applyProtection="1">
      <alignment horizontal="center"/>
      <protection locked="0"/>
    </xf>
    <xf numFmtId="44" fontId="0" fillId="2" borderId="12" xfId="1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horizontal="left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left"/>
    </xf>
    <xf numFmtId="0" fontId="3" fillId="4" borderId="14" xfId="0" applyFont="1" applyFill="1" applyBorder="1" applyAlignment="1" applyProtection="1">
      <alignment horizontal="left"/>
    </xf>
    <xf numFmtId="44" fontId="0" fillId="4" borderId="12" xfId="1" applyFont="1" applyFill="1" applyBorder="1" applyAlignment="1" applyProtection="1">
      <alignment horizontal="center"/>
    </xf>
  </cellXfs>
  <cellStyles count="2">
    <cellStyle name="Měna" xfId="1" builtinId="4"/>
    <cellStyle name="Normální" xfId="0" builtinId="0"/>
  </cellStyles>
  <dxfs count="6"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553153</xdr:colOff>
      <xdr:row>0</xdr:row>
      <xdr:rowOff>1114425</xdr:rowOff>
    </xdr:to>
    <xdr:pic>
      <xdr:nvPicPr>
        <xdr:cNvPr id="2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80"/>
        <a:stretch/>
      </xdr:blipFill>
      <xdr:spPr bwMode="auto">
        <a:xfrm>
          <a:off x="0" y="0"/>
          <a:ext cx="23724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543628</xdr:colOff>
      <xdr:row>1</xdr:row>
      <xdr:rowOff>142875</xdr:rowOff>
    </xdr:to>
    <xdr:pic>
      <xdr:nvPicPr>
        <xdr:cNvPr id="3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80"/>
        <a:stretch/>
      </xdr:blipFill>
      <xdr:spPr bwMode="auto">
        <a:xfrm>
          <a:off x="0" y="0"/>
          <a:ext cx="23724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553153</xdr:colOff>
      <xdr:row>1</xdr:row>
      <xdr:rowOff>0</xdr:rowOff>
    </xdr:to>
    <xdr:pic>
      <xdr:nvPicPr>
        <xdr:cNvPr id="4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80"/>
        <a:stretch/>
      </xdr:blipFill>
      <xdr:spPr bwMode="auto">
        <a:xfrm>
          <a:off x="0" y="0"/>
          <a:ext cx="23724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553153</xdr:colOff>
      <xdr:row>1</xdr:row>
      <xdr:rowOff>0</xdr:rowOff>
    </xdr:to>
    <xdr:pic>
      <xdr:nvPicPr>
        <xdr:cNvPr id="5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80"/>
        <a:stretch/>
      </xdr:blipFill>
      <xdr:spPr bwMode="auto">
        <a:xfrm>
          <a:off x="0" y="0"/>
          <a:ext cx="23724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553153</xdr:colOff>
      <xdr:row>1</xdr:row>
      <xdr:rowOff>0</xdr:rowOff>
    </xdr:to>
    <xdr:pic>
      <xdr:nvPicPr>
        <xdr:cNvPr id="3" name="Obráze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980"/>
        <a:stretch/>
      </xdr:blipFill>
      <xdr:spPr bwMode="auto">
        <a:xfrm>
          <a:off x="0" y="0"/>
          <a:ext cx="23724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theme="4"/>
    <pageSetUpPr fitToPage="1"/>
  </sheetPr>
  <dimension ref="A1:N49"/>
  <sheetViews>
    <sheetView showGridLines="0" zoomScaleSheetLayoutView="100" workbookViewId="0">
      <selection activeCell="E29" sqref="E29:M29"/>
    </sheetView>
  </sheetViews>
  <sheetFormatPr defaultRowHeight="15" x14ac:dyDescent="0.25"/>
  <cols>
    <col min="2" max="2" width="3.85546875" customWidth="1"/>
    <col min="3" max="3" width="14.28515625" customWidth="1"/>
    <col min="6" max="6" width="9.42578125" bestFit="1" customWidth="1"/>
    <col min="13" max="13" width="11.85546875" bestFit="1" customWidth="1"/>
  </cols>
  <sheetData>
    <row r="1" spans="1:14" ht="89.25" customHeight="1" x14ac:dyDescent="0.25">
      <c r="A1" s="91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4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4" ht="24" thickBot="1" x14ac:dyDescent="0.4">
      <c r="A3" s="94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1:14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4" x14ac:dyDescent="0.25">
      <c r="A5" s="4" t="s">
        <v>1</v>
      </c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4" x14ac:dyDescent="0.25">
      <c r="A6" s="8" t="s">
        <v>2</v>
      </c>
      <c r="B6" s="9" t="s">
        <v>3</v>
      </c>
      <c r="C6" s="2"/>
      <c r="D6" s="2"/>
      <c r="E6" s="89"/>
      <c r="F6" s="89"/>
      <c r="G6" s="89"/>
      <c r="H6" s="89"/>
      <c r="I6" s="89"/>
      <c r="J6" s="89"/>
      <c r="K6" s="89"/>
      <c r="L6" s="89"/>
      <c r="M6" s="90"/>
    </row>
    <row r="7" spans="1:14" x14ac:dyDescent="0.25">
      <c r="A7" s="8" t="s">
        <v>4</v>
      </c>
      <c r="B7" s="9" t="s">
        <v>5</v>
      </c>
      <c r="C7" s="2"/>
      <c r="D7" s="2"/>
      <c r="E7" s="89"/>
      <c r="F7" s="89"/>
      <c r="G7" s="89"/>
      <c r="H7" s="89"/>
      <c r="I7" s="89"/>
      <c r="J7" s="89"/>
      <c r="K7" s="89"/>
      <c r="L7" s="89"/>
      <c r="M7" s="90"/>
    </row>
    <row r="8" spans="1:14" x14ac:dyDescent="0.25">
      <c r="A8" s="8" t="s">
        <v>6</v>
      </c>
      <c r="B8" s="9" t="s">
        <v>7</v>
      </c>
      <c r="C8" s="2"/>
      <c r="D8" s="2"/>
      <c r="E8" s="89"/>
      <c r="F8" s="89"/>
      <c r="G8" s="89"/>
      <c r="H8" s="89"/>
      <c r="I8" s="89"/>
      <c r="J8" s="89"/>
      <c r="K8" s="89"/>
      <c r="L8" s="89"/>
      <c r="M8" s="90"/>
    </row>
    <row r="9" spans="1:14" ht="15" hidden="1" customHeight="1" x14ac:dyDescent="0.25">
      <c r="A9" s="10" t="s">
        <v>8</v>
      </c>
      <c r="B9" s="11" t="s">
        <v>9</v>
      </c>
      <c r="C9" s="12"/>
      <c r="D9" s="12"/>
      <c r="E9" s="89"/>
      <c r="F9" s="89"/>
      <c r="G9" s="89"/>
      <c r="H9" s="89"/>
      <c r="I9" s="89"/>
      <c r="J9" s="89"/>
      <c r="K9" s="89"/>
      <c r="L9" s="89"/>
      <c r="M9" s="90"/>
      <c r="N9" s="13" t="s">
        <v>10</v>
      </c>
    </row>
    <row r="10" spans="1:14" x14ac:dyDescent="0.25">
      <c r="A10" s="8" t="s">
        <v>8</v>
      </c>
      <c r="B10" s="9" t="s">
        <v>11</v>
      </c>
      <c r="C10" s="2"/>
      <c r="D10" s="2"/>
      <c r="E10" s="89"/>
      <c r="F10" s="89"/>
      <c r="G10" s="89"/>
      <c r="H10" s="89"/>
      <c r="I10" s="89"/>
      <c r="J10" s="89"/>
      <c r="K10" s="89"/>
      <c r="L10" s="89"/>
      <c r="M10" s="90"/>
    </row>
    <row r="11" spans="1:14" x14ac:dyDescent="0.25">
      <c r="A11" s="8"/>
      <c r="C11" s="14" t="str">
        <f>IF(OR(E7="spolek",E7="ústav"),"oddíl vložka a datum zápisu do veřejného rejstříku",IF(E7="o.p.s.","oddíl vložka a datum zápisu do veřejného rejstříku",IF(E7="","","datum evidence na MK ČR")))</f>
        <v/>
      </c>
      <c r="D11" s="2"/>
      <c r="F11" s="15"/>
      <c r="G11" s="15"/>
      <c r="H11" s="15"/>
      <c r="I11" s="15"/>
      <c r="J11" s="15"/>
      <c r="K11" s="15"/>
      <c r="L11" s="15"/>
      <c r="M11" s="16"/>
    </row>
    <row r="12" spans="1:14" x14ac:dyDescent="0.25">
      <c r="A12" s="8" t="s">
        <v>12</v>
      </c>
      <c r="B12" s="9" t="s">
        <v>13</v>
      </c>
      <c r="C12" s="2"/>
      <c r="D12" s="2"/>
      <c r="E12" s="89"/>
      <c r="F12" s="89"/>
      <c r="G12" s="89"/>
      <c r="H12" s="89"/>
      <c r="I12" s="89"/>
      <c r="J12" s="89"/>
      <c r="K12" s="89"/>
      <c r="L12" s="89"/>
      <c r="M12" s="90"/>
    </row>
    <row r="13" spans="1:14" x14ac:dyDescent="0.25">
      <c r="A13" s="8" t="s">
        <v>14</v>
      </c>
      <c r="B13" s="17" t="s">
        <v>15</v>
      </c>
      <c r="C13" s="2"/>
      <c r="D13" s="2"/>
      <c r="E13" s="98"/>
      <c r="F13" s="98"/>
      <c r="G13" s="98"/>
      <c r="H13" s="98"/>
      <c r="I13" s="98"/>
      <c r="J13" s="98"/>
      <c r="K13" s="98"/>
      <c r="L13" s="98"/>
      <c r="M13" s="99"/>
    </row>
    <row r="14" spans="1:14" x14ac:dyDescent="0.25">
      <c r="A14" s="4" t="s">
        <v>16</v>
      </c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4" x14ac:dyDescent="0.25">
      <c r="A15" s="8" t="s">
        <v>2</v>
      </c>
      <c r="B15" s="9" t="s">
        <v>17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1:14" x14ac:dyDescent="0.25">
      <c r="A16" s="8"/>
      <c r="B16" s="2"/>
      <c r="C16" s="2"/>
      <c r="D16" s="18" t="s">
        <v>18</v>
      </c>
      <c r="E16" s="89"/>
      <c r="F16" s="89"/>
      <c r="G16" s="89"/>
      <c r="H16" s="89"/>
      <c r="I16" s="89"/>
      <c r="J16" s="89"/>
      <c r="K16" s="89"/>
      <c r="L16" s="89"/>
      <c r="M16" s="90"/>
    </row>
    <row r="17" spans="1:13" x14ac:dyDescent="0.25">
      <c r="A17" s="8"/>
      <c r="B17" s="2"/>
      <c r="C17" s="2"/>
      <c r="D17" s="18" t="s">
        <v>19</v>
      </c>
      <c r="E17" s="89"/>
      <c r="F17" s="89"/>
      <c r="G17" s="89"/>
      <c r="H17" s="89"/>
      <c r="I17" s="89"/>
      <c r="J17" s="89"/>
      <c r="K17" s="89"/>
      <c r="L17" s="89"/>
      <c r="M17" s="90"/>
    </row>
    <row r="18" spans="1:13" x14ac:dyDescent="0.25">
      <c r="A18" s="8"/>
      <c r="B18" s="2"/>
      <c r="C18" s="2"/>
      <c r="D18" s="18" t="s">
        <v>20</v>
      </c>
      <c r="E18" s="89"/>
      <c r="F18" s="89"/>
      <c r="G18" s="89"/>
      <c r="H18" s="89"/>
      <c r="I18" s="89"/>
      <c r="J18" s="89"/>
      <c r="K18" s="89"/>
      <c r="L18" s="89"/>
      <c r="M18" s="90"/>
    </row>
    <row r="19" spans="1:13" x14ac:dyDescent="0.25">
      <c r="A19" s="8"/>
      <c r="B19" s="2"/>
      <c r="C19" s="2"/>
      <c r="D19" s="18" t="s">
        <v>21</v>
      </c>
      <c r="E19" s="89"/>
      <c r="F19" s="89"/>
      <c r="G19" s="89"/>
      <c r="H19" s="89"/>
      <c r="I19" s="89"/>
      <c r="J19" s="89"/>
      <c r="K19" s="89"/>
      <c r="L19" s="89"/>
      <c r="M19" s="90"/>
    </row>
    <row r="20" spans="1:13" x14ac:dyDescent="0.25">
      <c r="A20" s="8" t="s">
        <v>4</v>
      </c>
      <c r="B20" s="9" t="s">
        <v>22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</row>
    <row r="21" spans="1:13" x14ac:dyDescent="0.25">
      <c r="A21" s="8"/>
      <c r="B21" s="2"/>
      <c r="C21" s="2"/>
      <c r="D21" s="18" t="s">
        <v>18</v>
      </c>
      <c r="E21" s="89"/>
      <c r="F21" s="89"/>
      <c r="G21" s="89"/>
      <c r="H21" s="89"/>
      <c r="I21" s="89"/>
      <c r="J21" s="89"/>
      <c r="K21" s="89"/>
      <c r="L21" s="89"/>
      <c r="M21" s="90"/>
    </row>
    <row r="22" spans="1:13" x14ac:dyDescent="0.25">
      <c r="A22" s="8"/>
      <c r="B22" s="2"/>
      <c r="C22" s="2"/>
      <c r="D22" s="18" t="s">
        <v>19</v>
      </c>
      <c r="E22" s="89"/>
      <c r="F22" s="89"/>
      <c r="G22" s="89"/>
      <c r="H22" s="89"/>
      <c r="I22" s="89"/>
      <c r="J22" s="89"/>
      <c r="K22" s="89"/>
      <c r="L22" s="89"/>
      <c r="M22" s="90"/>
    </row>
    <row r="23" spans="1:13" x14ac:dyDescent="0.25">
      <c r="A23" s="8"/>
      <c r="B23" s="2"/>
      <c r="C23" s="2"/>
      <c r="D23" s="18" t="s">
        <v>20</v>
      </c>
      <c r="E23" s="89"/>
      <c r="F23" s="89"/>
      <c r="G23" s="89"/>
      <c r="H23" s="89"/>
      <c r="I23" s="89"/>
      <c r="J23" s="89"/>
      <c r="K23" s="89"/>
      <c r="L23" s="89"/>
      <c r="M23" s="90"/>
    </row>
    <row r="24" spans="1:13" x14ac:dyDescent="0.25">
      <c r="A24" s="8"/>
      <c r="B24" s="2"/>
      <c r="C24" s="2"/>
      <c r="D24" s="18" t="s">
        <v>21</v>
      </c>
      <c r="E24" s="89"/>
      <c r="F24" s="89"/>
      <c r="G24" s="89"/>
      <c r="H24" s="89"/>
      <c r="I24" s="89"/>
      <c r="J24" s="89"/>
      <c r="K24" s="89"/>
      <c r="L24" s="89"/>
      <c r="M24" s="90"/>
    </row>
    <row r="25" spans="1:13" ht="15.75" customHeight="1" x14ac:dyDescent="0.25">
      <c r="A25" s="19" t="s">
        <v>6</v>
      </c>
      <c r="B25" s="97" t="s">
        <v>23</v>
      </c>
      <c r="C25" s="97"/>
      <c r="D25" s="97"/>
      <c r="E25" s="89"/>
      <c r="F25" s="89"/>
      <c r="G25" s="89"/>
      <c r="H25" s="89"/>
      <c r="I25" s="89"/>
      <c r="J25" s="89"/>
      <c r="K25" s="89"/>
      <c r="L25" s="89"/>
      <c r="M25" s="90"/>
    </row>
    <row r="26" spans="1:13" x14ac:dyDescent="0.25">
      <c r="A26" s="8" t="s">
        <v>8</v>
      </c>
      <c r="B26" s="9" t="s">
        <v>24</v>
      </c>
      <c r="C26" s="2"/>
      <c r="D26" s="2"/>
      <c r="E26" s="89"/>
      <c r="F26" s="89"/>
      <c r="G26" s="89"/>
      <c r="H26" s="89"/>
      <c r="I26" s="89"/>
      <c r="J26" s="89"/>
      <c r="K26" s="89"/>
      <c r="L26" s="89"/>
      <c r="M26" s="90"/>
    </row>
    <row r="27" spans="1:13" x14ac:dyDescent="0.25">
      <c r="A27" s="4" t="s">
        <v>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x14ac:dyDescent="0.25">
      <c r="A28" s="8" t="s">
        <v>2</v>
      </c>
      <c r="B28" s="9" t="s">
        <v>26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</row>
    <row r="29" spans="1:13" x14ac:dyDescent="0.25">
      <c r="A29" s="1"/>
      <c r="B29" s="2"/>
      <c r="C29" s="9" t="s">
        <v>27</v>
      </c>
      <c r="D29" s="2"/>
      <c r="E29" s="89"/>
      <c r="F29" s="89"/>
      <c r="G29" s="89"/>
      <c r="H29" s="89"/>
      <c r="I29" s="89"/>
      <c r="J29" s="89"/>
      <c r="K29" s="89"/>
      <c r="L29" s="89"/>
      <c r="M29" s="90"/>
    </row>
    <row r="30" spans="1:13" x14ac:dyDescent="0.25">
      <c r="A30" s="1"/>
      <c r="B30" s="2"/>
      <c r="C30" s="20" t="s">
        <v>28</v>
      </c>
      <c r="D30" s="2"/>
      <c r="E30" s="89"/>
      <c r="F30" s="89"/>
      <c r="G30" s="89"/>
      <c r="H30" s="89"/>
      <c r="I30" s="89"/>
      <c r="J30" s="89"/>
      <c r="K30" s="89"/>
      <c r="L30" s="89"/>
      <c r="M30" s="90"/>
    </row>
    <row r="31" spans="1:13" x14ac:dyDescent="0.25">
      <c r="A31" s="1"/>
      <c r="B31" s="2"/>
      <c r="C31" s="9" t="s">
        <v>29</v>
      </c>
      <c r="D31" s="2"/>
      <c r="E31" s="89"/>
      <c r="F31" s="89"/>
      <c r="G31" s="89"/>
      <c r="H31" s="89"/>
      <c r="I31" s="89"/>
      <c r="J31" s="89"/>
      <c r="K31" s="89"/>
      <c r="L31" s="89"/>
      <c r="M31" s="90"/>
    </row>
    <row r="32" spans="1:13" x14ac:dyDescent="0.25">
      <c r="A32" s="1"/>
      <c r="B32" s="2"/>
      <c r="C32" s="9" t="s">
        <v>30</v>
      </c>
      <c r="D32" s="2"/>
      <c r="E32" s="89"/>
      <c r="F32" s="89"/>
      <c r="G32" s="89"/>
      <c r="H32" s="89"/>
      <c r="I32" s="89"/>
      <c r="J32" s="89"/>
      <c r="K32" s="89"/>
      <c r="L32" s="89"/>
      <c r="M32" s="90"/>
    </row>
    <row r="33" spans="1:14" x14ac:dyDescent="0.25">
      <c r="A33" s="8" t="s">
        <v>4</v>
      </c>
      <c r="B33" s="9" t="s">
        <v>31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1:14" x14ac:dyDescent="0.25">
      <c r="A34" s="1"/>
      <c r="B34" s="2"/>
      <c r="C34" s="9" t="s">
        <v>27</v>
      </c>
      <c r="D34" s="2"/>
      <c r="E34" s="98"/>
      <c r="F34" s="98"/>
      <c r="G34" s="98"/>
      <c r="H34" s="98"/>
      <c r="I34" s="98"/>
      <c r="J34" s="98"/>
      <c r="K34" s="98"/>
      <c r="L34" s="98"/>
      <c r="M34" s="99"/>
      <c r="N34" s="21"/>
    </row>
    <row r="35" spans="1:14" x14ac:dyDescent="0.25">
      <c r="A35" s="1"/>
      <c r="B35" s="2"/>
      <c r="C35" s="20" t="s">
        <v>28</v>
      </c>
      <c r="D35" s="2"/>
      <c r="E35" s="98"/>
      <c r="F35" s="98"/>
      <c r="G35" s="98"/>
      <c r="H35" s="98"/>
      <c r="I35" s="98"/>
      <c r="J35" s="98"/>
      <c r="K35" s="98"/>
      <c r="L35" s="98"/>
      <c r="M35" s="99"/>
      <c r="N35" s="21"/>
    </row>
    <row r="36" spans="1:14" x14ac:dyDescent="0.25">
      <c r="A36" s="1"/>
      <c r="B36" s="2"/>
      <c r="C36" s="9" t="s">
        <v>29</v>
      </c>
      <c r="D36" s="2"/>
      <c r="E36" s="98"/>
      <c r="F36" s="98"/>
      <c r="G36" s="98"/>
      <c r="H36" s="98"/>
      <c r="I36" s="98"/>
      <c r="J36" s="98"/>
      <c r="K36" s="98"/>
      <c r="L36" s="98"/>
      <c r="M36" s="99"/>
      <c r="N36" s="21"/>
    </row>
    <row r="37" spans="1:14" x14ac:dyDescent="0.25">
      <c r="A37" s="1"/>
      <c r="B37" s="2"/>
      <c r="C37" s="9" t="s">
        <v>30</v>
      </c>
      <c r="D37" s="2"/>
      <c r="E37" s="98"/>
      <c r="F37" s="98"/>
      <c r="G37" s="98"/>
      <c r="H37" s="98"/>
      <c r="I37" s="98"/>
      <c r="J37" s="98"/>
      <c r="K37" s="98"/>
      <c r="L37" s="98"/>
      <c r="M37" s="99"/>
      <c r="N37" s="21"/>
    </row>
    <row r="38" spans="1:14" x14ac:dyDescent="0.25">
      <c r="A38" s="19" t="s">
        <v>6</v>
      </c>
      <c r="B38" s="17" t="s">
        <v>32</v>
      </c>
      <c r="C38" s="22"/>
      <c r="D38" s="2"/>
      <c r="E38" s="98"/>
      <c r="F38" s="98"/>
      <c r="G38" s="98"/>
      <c r="H38" s="98"/>
      <c r="I38" s="98"/>
      <c r="J38" s="98"/>
      <c r="K38" s="98"/>
      <c r="L38" s="98"/>
      <c r="M38" s="99"/>
      <c r="N38" s="23"/>
    </row>
    <row r="39" spans="1:14" x14ac:dyDescent="0.25">
      <c r="A39" s="19" t="s">
        <v>8</v>
      </c>
      <c r="B39" s="17" t="s">
        <v>33</v>
      </c>
      <c r="C39" s="22"/>
      <c r="D39" s="2"/>
      <c r="E39" s="98"/>
      <c r="F39" s="98"/>
      <c r="G39" s="98"/>
      <c r="H39" s="98"/>
      <c r="I39" s="98"/>
      <c r="J39" s="98"/>
      <c r="K39" s="98"/>
      <c r="L39" s="98"/>
      <c r="M39" s="99"/>
    </row>
    <row r="40" spans="1:14" x14ac:dyDescent="0.25">
      <c r="A40" s="8" t="s">
        <v>12</v>
      </c>
      <c r="B40" s="9" t="s">
        <v>34</v>
      </c>
      <c r="C40" s="2"/>
      <c r="D40" s="2"/>
      <c r="E40" s="98"/>
      <c r="F40" s="98"/>
      <c r="G40" s="98"/>
      <c r="H40" s="98"/>
      <c r="I40" s="98"/>
      <c r="J40" s="98"/>
      <c r="K40" s="98"/>
      <c r="L40" s="98"/>
      <c r="M40" s="99"/>
    </row>
    <row r="41" spans="1:14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3"/>
    </row>
    <row r="42" spans="1:14" x14ac:dyDescent="0.25">
      <c r="A42" s="24" t="s">
        <v>35</v>
      </c>
      <c r="B42" s="6"/>
      <c r="C42" s="6"/>
      <c r="D42" s="6"/>
      <c r="E42" s="6"/>
      <c r="F42" s="25"/>
      <c r="G42" s="25"/>
      <c r="H42" s="25"/>
      <c r="I42" s="6"/>
      <c r="J42" s="6"/>
      <c r="K42" s="6"/>
      <c r="L42" s="6"/>
      <c r="M42" s="7"/>
    </row>
    <row r="43" spans="1:14" x14ac:dyDescent="0.25">
      <c r="A43" s="1"/>
      <c r="B43" s="2"/>
      <c r="C43" s="2"/>
      <c r="D43" s="2"/>
      <c r="E43" s="26"/>
      <c r="F43" s="27"/>
      <c r="G43" s="22"/>
      <c r="H43" s="27"/>
      <c r="I43" s="2"/>
      <c r="J43" s="2"/>
      <c r="K43" s="2"/>
      <c r="L43" s="2"/>
      <c r="M43" s="3"/>
    </row>
    <row r="44" spans="1:14" x14ac:dyDescent="0.25">
      <c r="A44" s="28" t="s">
        <v>2</v>
      </c>
      <c r="B44" s="29" t="s">
        <v>36</v>
      </c>
      <c r="C44" s="30"/>
      <c r="D44" s="30"/>
      <c r="E44" s="98"/>
      <c r="F44" s="98"/>
      <c r="G44" s="98"/>
      <c r="H44" s="98"/>
      <c r="I44" s="98"/>
      <c r="J44" s="98"/>
      <c r="K44" s="98"/>
      <c r="L44" s="98"/>
      <c r="M44" s="99"/>
    </row>
    <row r="45" spans="1:14" x14ac:dyDescent="0.25">
      <c r="A45" s="28" t="s">
        <v>4</v>
      </c>
      <c r="B45" s="29" t="s">
        <v>37</v>
      </c>
      <c r="C45" s="30"/>
      <c r="D45" s="30"/>
      <c r="E45" s="98"/>
      <c r="F45" s="98"/>
      <c r="G45" s="98"/>
      <c r="H45" s="98"/>
      <c r="I45" s="98"/>
      <c r="J45" s="98"/>
      <c r="K45" s="98"/>
      <c r="L45" s="98"/>
      <c r="M45" s="99"/>
    </row>
    <row r="46" spans="1:14" x14ac:dyDescent="0.25">
      <c r="A46" s="3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3"/>
    </row>
    <row r="47" spans="1:14" x14ac:dyDescent="0.25">
      <c r="A47" s="19" t="s">
        <v>6</v>
      </c>
      <c r="B47" s="9" t="s">
        <v>38</v>
      </c>
      <c r="C47" s="2"/>
      <c r="D47" s="2"/>
      <c r="E47" s="32"/>
      <c r="F47" s="2"/>
      <c r="G47" s="2"/>
      <c r="H47" s="2"/>
      <c r="I47" s="2"/>
      <c r="J47" s="2"/>
      <c r="K47" s="2"/>
      <c r="L47" s="2"/>
      <c r="M47" s="3"/>
    </row>
    <row r="48" spans="1:14" ht="15.75" thickBot="1" x14ac:dyDescent="0.3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</row>
    <row r="49" spans="11:13" x14ac:dyDescent="0.25">
      <c r="K49" s="2"/>
      <c r="L49" s="36"/>
      <c r="M49" s="2"/>
    </row>
  </sheetData>
  <sheetProtection password="CA79" sheet="1" objects="1" scenarios="1"/>
  <mergeCells count="33">
    <mergeCell ref="E44:M44"/>
    <mergeCell ref="E45:M45"/>
    <mergeCell ref="E35:M35"/>
    <mergeCell ref="E36:M36"/>
    <mergeCell ref="E37:M37"/>
    <mergeCell ref="E38:M38"/>
    <mergeCell ref="E39:M39"/>
    <mergeCell ref="E40:M40"/>
    <mergeCell ref="E34:M34"/>
    <mergeCell ref="E19:M19"/>
    <mergeCell ref="E21:M21"/>
    <mergeCell ref="E22:M22"/>
    <mergeCell ref="E23:M23"/>
    <mergeCell ref="E24:M24"/>
    <mergeCell ref="E26:M26"/>
    <mergeCell ref="E29:M29"/>
    <mergeCell ref="E30:M30"/>
    <mergeCell ref="E31:M31"/>
    <mergeCell ref="E32:M32"/>
    <mergeCell ref="B25:D25"/>
    <mergeCell ref="E25:M25"/>
    <mergeCell ref="E10:M10"/>
    <mergeCell ref="E12:M12"/>
    <mergeCell ref="E13:M13"/>
    <mergeCell ref="E16:M16"/>
    <mergeCell ref="E17:M17"/>
    <mergeCell ref="E18:M18"/>
    <mergeCell ref="E9:M9"/>
    <mergeCell ref="A1:M1"/>
    <mergeCell ref="A3:M3"/>
    <mergeCell ref="E6:M6"/>
    <mergeCell ref="E7:M7"/>
    <mergeCell ref="E8:M8"/>
  </mergeCells>
  <dataValidations count="3">
    <dataValidation type="list" allowBlank="1" showInputMessage="1" showErrorMessage="1" sqref="E47">
      <formula1>"Ano,Ne"</formula1>
    </dataValidation>
    <dataValidation type="list" allowBlank="1" showInputMessage="1" showErrorMessage="1" sqref="E25:M25">
      <formula1>"Ano,Ne,Podaná žádost"</formula1>
    </dataValidation>
    <dataValidation type="list" allowBlank="1" showInputMessage="1" showErrorMessage="1" sqref="E7:M7">
      <formula1>"spolek,o.p.s.,účelové zařízení církve,ústav"</formula1>
    </dataValidation>
  </dataValidations>
  <pageMargins left="0.70866141732283472" right="0.70866141732283472" top="0.78740157480314965" bottom="0.78740157480314965" header="0.31496062992125984" footer="0.31496062992125984"/>
  <pageSetup paperSize="9" scale="71" fitToHeight="100" orientation="portrait" r:id="rId1"/>
  <headerFooter>
    <oddFooter>&amp;LTištěno dne: &amp;D&amp;R&amp;P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theme="5"/>
    <pageSetUpPr fitToPage="1"/>
  </sheetPr>
  <dimension ref="A1:N37"/>
  <sheetViews>
    <sheetView showGridLines="0" topLeftCell="A22" workbookViewId="0">
      <selection sqref="A1:M1"/>
    </sheetView>
  </sheetViews>
  <sheetFormatPr defaultRowHeight="15" x14ac:dyDescent="0.25"/>
  <cols>
    <col min="5" max="5" width="15.42578125" customWidth="1"/>
    <col min="7" max="7" width="6.140625" customWidth="1"/>
    <col min="8" max="8" width="6.7109375" customWidth="1"/>
  </cols>
  <sheetData>
    <row r="1" spans="1:14" ht="76.5" customHeight="1" x14ac:dyDescent="0.25">
      <c r="A1" s="91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4" ht="23.25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4" ht="23.25" x14ac:dyDescent="0.25">
      <c r="A3" s="56" t="s">
        <v>73</v>
      </c>
      <c r="B3" s="55"/>
      <c r="C3" s="55"/>
      <c r="D3" s="55"/>
      <c r="E3" s="55"/>
      <c r="F3" s="55"/>
      <c r="G3" s="55"/>
      <c r="H3" s="55"/>
      <c r="I3" s="55"/>
      <c r="J3" s="18"/>
      <c r="K3" s="55"/>
      <c r="L3" s="55"/>
      <c r="M3" s="55"/>
    </row>
    <row r="4" spans="1:1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18" t="s">
        <v>74</v>
      </c>
      <c r="K5" s="101"/>
      <c r="L5" s="101"/>
      <c r="M5" s="101"/>
    </row>
    <row r="6" spans="1:14" x14ac:dyDescent="0.25">
      <c r="A6" s="2"/>
      <c r="B6" s="2"/>
      <c r="C6" s="2"/>
      <c r="D6" s="2"/>
      <c r="E6" s="2"/>
      <c r="F6" s="2"/>
      <c r="G6" s="2"/>
      <c r="H6" s="2"/>
      <c r="I6" s="102" t="s">
        <v>75</v>
      </c>
      <c r="J6" s="103"/>
      <c r="K6" s="104">
        <f>INT('Projektová žádost'!M57)</f>
        <v>25</v>
      </c>
      <c r="L6" s="104"/>
      <c r="M6" s="104"/>
    </row>
    <row r="7" spans="1:14" ht="18.75" x14ac:dyDescent="0.3">
      <c r="A7" s="26" t="s">
        <v>2</v>
      </c>
      <c r="B7" s="17" t="s">
        <v>3</v>
      </c>
      <c r="C7" s="22"/>
      <c r="D7" s="2"/>
      <c r="E7" s="57">
        <f>Zadatel!E6</f>
        <v>0</v>
      </c>
      <c r="F7" s="2"/>
      <c r="G7" s="2"/>
      <c r="H7" s="2"/>
      <c r="I7" s="2"/>
      <c r="J7" s="2"/>
      <c r="K7" s="2"/>
      <c r="L7" s="2"/>
      <c r="M7" s="2"/>
    </row>
    <row r="8" spans="1:14" ht="18.75" x14ac:dyDescent="0.3">
      <c r="A8" s="26" t="s">
        <v>4</v>
      </c>
      <c r="B8" s="17" t="s">
        <v>7</v>
      </c>
      <c r="C8" s="22"/>
      <c r="D8" s="2"/>
      <c r="E8" s="58">
        <f>Zadatel!E8</f>
        <v>0</v>
      </c>
      <c r="F8" s="2"/>
      <c r="G8" s="2"/>
      <c r="H8" s="2"/>
      <c r="I8" s="2"/>
      <c r="J8" s="2"/>
      <c r="K8" s="2"/>
      <c r="L8" s="2"/>
      <c r="M8" s="2"/>
    </row>
    <row r="9" spans="1:14" ht="18.75" x14ac:dyDescent="0.3">
      <c r="A9" s="26" t="s">
        <v>6</v>
      </c>
      <c r="B9" s="9" t="s">
        <v>40</v>
      </c>
      <c r="C9" s="2"/>
      <c r="D9" s="2"/>
      <c r="E9" s="57">
        <f>'Projektová žádost'!B5</f>
        <v>0</v>
      </c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9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6" t="s">
        <v>8</v>
      </c>
      <c r="B11" s="17" t="s">
        <v>41</v>
      </c>
      <c r="C11" s="2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2"/>
      <c r="C12" s="17" t="s">
        <v>43</v>
      </c>
      <c r="D12" s="2"/>
      <c r="E12" s="2">
        <f>'Projektová žádost'!E11</f>
        <v>0</v>
      </c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2"/>
      <c r="C13" s="17" t="s">
        <v>32</v>
      </c>
      <c r="D13" s="2"/>
      <c r="E13" s="2">
        <f>tel_ko</f>
        <v>0</v>
      </c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2"/>
      <c r="C14" s="17" t="s">
        <v>33</v>
      </c>
      <c r="D14" s="2"/>
      <c r="E14" s="2">
        <f>mail_ko</f>
        <v>0</v>
      </c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6" t="s">
        <v>12</v>
      </c>
      <c r="B15" s="17" t="s">
        <v>34</v>
      </c>
      <c r="C15" s="22"/>
      <c r="D15" s="2"/>
      <c r="E15" s="74">
        <f>web_org</f>
        <v>0</v>
      </c>
      <c r="F15" s="2"/>
      <c r="G15" s="2"/>
      <c r="H15" s="2"/>
      <c r="I15" s="2"/>
      <c r="J15" s="2"/>
      <c r="K15" s="2"/>
      <c r="L15" s="2"/>
      <c r="M15" s="2"/>
      <c r="N15" s="21"/>
    </row>
    <row r="16" spans="1:14" x14ac:dyDescent="0.25">
      <c r="A16" s="26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4" x14ac:dyDescent="0.25">
      <c r="A17" s="9" t="s">
        <v>76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4" x14ac:dyDescent="0.25">
      <c r="A18" s="2"/>
      <c r="B18" s="9" t="s">
        <v>77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4" ht="30" customHeight="1" x14ac:dyDescent="0.25">
      <c r="A19" s="2"/>
      <c r="B19" s="100" t="s">
        <v>78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4" x14ac:dyDescent="0.25">
      <c r="A20" s="9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4" x14ac:dyDescent="0.25">
      <c r="A21" s="2"/>
      <c r="B21" s="9" t="s">
        <v>79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4" ht="63" customHeight="1" x14ac:dyDescent="0.25">
      <c r="A22" s="2"/>
      <c r="B22" s="100" t="s">
        <v>80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4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x14ac:dyDescent="0.25">
      <c r="A24" s="2"/>
      <c r="B24" s="9" t="s">
        <v>81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4" ht="33.75" customHeight="1" x14ac:dyDescent="0.25">
      <c r="A25" s="2"/>
      <c r="B25" s="100" t="s">
        <v>121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4" x14ac:dyDescent="0.25">
      <c r="A27" s="2"/>
      <c r="B27" s="9" t="s">
        <v>82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ht="49.5" customHeight="1" x14ac:dyDescent="0.25">
      <c r="A28" s="2"/>
      <c r="B28" s="100" t="s">
        <v>83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1:14" ht="32.25" customHeight="1" x14ac:dyDescent="0.25">
      <c r="A29" s="2"/>
      <c r="B29" s="100" t="s">
        <v>84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21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4" x14ac:dyDescent="0.25">
      <c r="A31" s="2"/>
      <c r="B31" s="9" t="s">
        <v>85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4" x14ac:dyDescent="0.25">
      <c r="A32" s="2"/>
      <c r="B32" s="100" t="s">
        <v>86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6"/>
      <c r="L36" s="6"/>
      <c r="M36" s="6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105">
        <f>Zadatel!E12</f>
        <v>0</v>
      </c>
      <c r="L37" s="105"/>
      <c r="M37" s="105"/>
    </row>
  </sheetData>
  <sheetProtection password="CA79" sheet="1" objects="1" scenarios="1"/>
  <mergeCells count="11">
    <mergeCell ref="B25:M25"/>
    <mergeCell ref="B28:M28"/>
    <mergeCell ref="B29:M29"/>
    <mergeCell ref="B32:M32"/>
    <mergeCell ref="K37:M37"/>
    <mergeCell ref="B22:M22"/>
    <mergeCell ref="A1:M1"/>
    <mergeCell ref="K5:M5"/>
    <mergeCell ref="I6:J6"/>
    <mergeCell ref="K6:M6"/>
    <mergeCell ref="B19:M19"/>
  </mergeCells>
  <pageMargins left="0.70866141732283472" right="0.70866141732283472" top="0.78740157480314965" bottom="0.78740157480314965" header="0.31496062992125984" footer="0.31496062992125984"/>
  <pageSetup paperSize="9" scale="72" fitToHeight="100" orientation="portrait" r:id="rId1"/>
  <headerFooter>
    <oddFooter>&amp;LDatum tisku: &amp;D&amp;RStrana &amp;P /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theme="5"/>
  </sheetPr>
  <dimension ref="A1:S57"/>
  <sheetViews>
    <sheetView showGridLines="0" zoomScaleNormal="100" workbookViewId="0">
      <selection activeCell="F43" sqref="F43:H43"/>
    </sheetView>
  </sheetViews>
  <sheetFormatPr defaultRowHeight="15" x14ac:dyDescent="0.25"/>
  <cols>
    <col min="2" max="2" width="11.85546875" bestFit="1" customWidth="1"/>
    <col min="3" max="3" width="10.140625" bestFit="1" customWidth="1"/>
    <col min="4" max="4" width="8.5703125" customWidth="1"/>
    <col min="5" max="5" width="15.28515625" customWidth="1"/>
    <col min="7" max="7" width="7.140625" customWidth="1"/>
    <col min="8" max="8" width="9.7109375" customWidth="1"/>
    <col min="9" max="9" width="9.28515625" customWidth="1"/>
    <col min="10" max="10" width="12.42578125" customWidth="1"/>
    <col min="11" max="11" width="10.85546875" customWidth="1"/>
    <col min="12" max="12" width="13.7109375" customWidth="1"/>
    <col min="13" max="13" width="6.7109375" customWidth="1"/>
    <col min="14" max="14" width="11.85546875" style="59" hidden="1" customWidth="1"/>
    <col min="15" max="15" width="61.7109375" hidden="1" customWidth="1"/>
    <col min="16" max="16" width="49.28515625" customWidth="1"/>
    <col min="18" max="18" width="32.42578125" customWidth="1"/>
  </cols>
  <sheetData>
    <row r="1" spans="1:15" ht="80.25" customHeight="1" x14ac:dyDescent="0.25">
      <c r="A1" s="91" t="s">
        <v>87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5" ht="21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7"/>
      <c r="M2" s="3"/>
    </row>
    <row r="3" spans="1:15" x14ac:dyDescent="0.25">
      <c r="A3" s="4" t="s">
        <v>39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5" x14ac:dyDescent="0.25">
      <c r="A4" s="8" t="s">
        <v>2</v>
      </c>
      <c r="B4" s="9" t="s">
        <v>40</v>
      </c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5" ht="21" x14ac:dyDescent="0.35">
      <c r="A5" s="1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7"/>
      <c r="N5" s="59">
        <f>LEN(B5)</f>
        <v>0</v>
      </c>
    </row>
    <row r="6" spans="1:15" x14ac:dyDescent="0.25">
      <c r="A6" s="8" t="s">
        <v>4</v>
      </c>
      <c r="B6" s="9" t="s">
        <v>69</v>
      </c>
      <c r="C6" s="2"/>
      <c r="D6" s="2"/>
      <c r="E6" s="2"/>
      <c r="F6" s="2"/>
      <c r="G6" s="2"/>
      <c r="H6" s="2"/>
      <c r="I6" s="2"/>
      <c r="J6" s="2"/>
      <c r="K6" s="2"/>
      <c r="L6" s="49" t="s">
        <v>67</v>
      </c>
      <c r="M6" s="50">
        <f>500-LEN(B7)</f>
        <v>500</v>
      </c>
    </row>
    <row r="7" spans="1:15" ht="65.099999999999994" customHeight="1" x14ac:dyDescent="0.25">
      <c r="A7" s="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59">
        <f t="shared" ref="N7:N9" si="0">LEN(B7)</f>
        <v>0</v>
      </c>
    </row>
    <row r="8" spans="1:15" x14ac:dyDescent="0.25">
      <c r="A8" s="8" t="s">
        <v>6</v>
      </c>
      <c r="B8" s="9" t="s">
        <v>68</v>
      </c>
      <c r="C8" s="2"/>
      <c r="D8" s="2"/>
      <c r="E8" s="2"/>
      <c r="F8" s="2"/>
      <c r="G8" s="2"/>
      <c r="H8" s="2"/>
      <c r="I8" s="2"/>
      <c r="J8" s="2"/>
      <c r="K8" s="2"/>
      <c r="L8" s="49" t="s">
        <v>67</v>
      </c>
      <c r="M8" s="50">
        <f>500-LEN(B9)</f>
        <v>500</v>
      </c>
    </row>
    <row r="9" spans="1:15" ht="65.099999999999994" customHeight="1" x14ac:dyDescent="0.25">
      <c r="A9" s="76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9"/>
      <c r="N9" s="59">
        <f t="shared" si="0"/>
        <v>0</v>
      </c>
    </row>
    <row r="10" spans="1:15" x14ac:dyDescent="0.25">
      <c r="A10" s="8" t="s">
        <v>8</v>
      </c>
      <c r="B10" s="9" t="s">
        <v>41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5" x14ac:dyDescent="0.25">
      <c r="A11" s="1"/>
      <c r="B11" s="22"/>
      <c r="C11" s="17" t="s">
        <v>43</v>
      </c>
      <c r="D11" s="22"/>
      <c r="E11" s="89"/>
      <c r="F11" s="89"/>
      <c r="G11" s="89"/>
      <c r="H11" s="89"/>
      <c r="I11" s="89"/>
      <c r="J11" s="89"/>
      <c r="K11" s="89"/>
      <c r="L11" s="89"/>
      <c r="M11" s="90"/>
      <c r="N11" s="59">
        <f>LEN(E11)</f>
        <v>0</v>
      </c>
    </row>
    <row r="12" spans="1:15" x14ac:dyDescent="0.25">
      <c r="A12" s="1"/>
      <c r="B12" s="22"/>
      <c r="C12" s="17" t="s">
        <v>45</v>
      </c>
      <c r="D12" s="22"/>
      <c r="E12" s="89"/>
      <c r="F12" s="89"/>
      <c r="G12" s="89"/>
      <c r="H12" s="89"/>
      <c r="I12" s="89"/>
      <c r="J12" s="89"/>
      <c r="K12" s="89"/>
      <c r="L12" s="89"/>
      <c r="M12" s="90"/>
      <c r="N12" s="59">
        <f t="shared" ref="N12:N52" si="1">LEN(E12)</f>
        <v>0</v>
      </c>
    </row>
    <row r="13" spans="1:15" x14ac:dyDescent="0.25">
      <c r="A13" s="1"/>
      <c r="B13" s="2"/>
      <c r="C13" s="9" t="s">
        <v>32</v>
      </c>
      <c r="D13" s="2"/>
      <c r="E13" s="89"/>
      <c r="F13" s="89"/>
      <c r="G13" s="89"/>
      <c r="H13" s="89"/>
      <c r="I13" s="89"/>
      <c r="J13" s="89"/>
      <c r="K13" s="89"/>
      <c r="L13" s="89"/>
      <c r="M13" s="90"/>
      <c r="N13" s="59">
        <f t="shared" si="1"/>
        <v>0</v>
      </c>
    </row>
    <row r="14" spans="1:15" x14ac:dyDescent="0.25">
      <c r="A14" s="1"/>
      <c r="B14" s="2"/>
      <c r="C14" s="9" t="s">
        <v>33</v>
      </c>
      <c r="D14" s="2"/>
      <c r="E14" s="89"/>
      <c r="F14" s="89"/>
      <c r="G14" s="89"/>
      <c r="H14" s="89"/>
      <c r="I14" s="89"/>
      <c r="J14" s="89"/>
      <c r="K14" s="89"/>
      <c r="L14" s="89"/>
      <c r="M14" s="90"/>
      <c r="N14" s="59">
        <f t="shared" si="1"/>
        <v>0</v>
      </c>
    </row>
    <row r="15" spans="1:15" x14ac:dyDescent="0.25">
      <c r="A15" s="4" t="s">
        <v>49</v>
      </c>
      <c r="B15" s="6"/>
      <c r="C15" s="6"/>
      <c r="D15" s="6"/>
      <c r="E15" s="9"/>
      <c r="F15" s="9"/>
      <c r="G15" s="9"/>
      <c r="H15" s="9"/>
      <c r="I15" s="9"/>
      <c r="J15" s="9"/>
      <c r="K15" s="9"/>
      <c r="L15" s="9"/>
      <c r="M15" s="3"/>
    </row>
    <row r="16" spans="1:15" x14ac:dyDescent="0.25">
      <c r="A16" s="8" t="s">
        <v>2</v>
      </c>
      <c r="B16" s="17" t="s">
        <v>51</v>
      </c>
      <c r="C16" s="22"/>
      <c r="D16" s="22"/>
      <c r="E16" s="116"/>
      <c r="F16" s="116"/>
      <c r="G16" s="116"/>
      <c r="H16" s="116"/>
      <c r="I16" s="116"/>
      <c r="J16" s="116"/>
      <c r="K16" s="116"/>
      <c r="L16" s="116"/>
      <c r="M16" s="117"/>
      <c r="N16" s="59">
        <f>LEN(E16)</f>
        <v>0</v>
      </c>
      <c r="O16" s="38" t="s">
        <v>42</v>
      </c>
    </row>
    <row r="17" spans="1:15" x14ac:dyDescent="0.25">
      <c r="A17" s="8" t="s">
        <v>4</v>
      </c>
      <c r="B17" s="51" t="s">
        <v>53</v>
      </c>
      <c r="C17" s="2"/>
      <c r="D17" s="2"/>
      <c r="E17" s="89"/>
      <c r="F17" s="89"/>
      <c r="G17" s="89"/>
      <c r="H17" s="89"/>
      <c r="I17" s="89"/>
      <c r="J17" s="89"/>
      <c r="K17" s="89"/>
      <c r="L17" s="89"/>
      <c r="M17" s="90"/>
      <c r="N17" s="59">
        <f t="shared" si="1"/>
        <v>0</v>
      </c>
      <c r="O17" s="38" t="s">
        <v>44</v>
      </c>
    </row>
    <row r="18" spans="1:1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O18" s="38" t="s">
        <v>46</v>
      </c>
    </row>
    <row r="19" spans="1:15" x14ac:dyDescent="0.25">
      <c r="A19" s="24" t="s">
        <v>100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7"/>
      <c r="O19" s="38" t="s">
        <v>47</v>
      </c>
    </row>
    <row r="20" spans="1:15" x14ac:dyDescent="0.25">
      <c r="A20" s="8" t="s">
        <v>2</v>
      </c>
      <c r="B20" s="85" t="s">
        <v>54</v>
      </c>
      <c r="C20" s="86"/>
      <c r="D20" s="86"/>
      <c r="E20" s="87">
        <f>SUM(J26:J35)</f>
        <v>0</v>
      </c>
      <c r="F20" s="2" t="s">
        <v>55</v>
      </c>
      <c r="G20" s="41"/>
      <c r="H20" s="52"/>
      <c r="I20" s="2"/>
      <c r="J20" s="2"/>
      <c r="K20" s="2"/>
      <c r="L20" s="2"/>
      <c r="M20" s="3"/>
      <c r="O20" s="38" t="s">
        <v>48</v>
      </c>
    </row>
    <row r="21" spans="1:15" x14ac:dyDescent="0.25">
      <c r="A21" s="19" t="s">
        <v>4</v>
      </c>
      <c r="B21" s="82" t="s">
        <v>126</v>
      </c>
      <c r="C21" s="83"/>
      <c r="D21" s="83"/>
      <c r="E21" s="84">
        <f>IF(SUM(L26:L35)&gt;35000,35000,SUM(L26:L35))</f>
        <v>0</v>
      </c>
      <c r="F21" s="2" t="s">
        <v>55</v>
      </c>
      <c r="G21" s="81" t="str">
        <f>IF(SUM(L26:L35)&gt;35000,"překročili jste maximální možnou částku příspěvku z FJS",IF(celk_náklady&lt;pozadovana_castka,"Požadovaný nadační příspěvek je vyšší než celkové náklady projektu",""))</f>
        <v/>
      </c>
      <c r="H21" s="52"/>
      <c r="I21" s="2"/>
      <c r="J21" s="2"/>
      <c r="K21" s="2"/>
      <c r="L21" s="2"/>
      <c r="M21" s="3"/>
      <c r="O21" s="38" t="s">
        <v>50</v>
      </c>
    </row>
    <row r="22" spans="1:15" s="70" customFormat="1" x14ac:dyDescent="0.25">
      <c r="A22" s="65"/>
      <c r="B22" s="29"/>
      <c r="C22" s="30"/>
      <c r="D22" s="30"/>
      <c r="E22" s="62"/>
      <c r="F22" s="30"/>
      <c r="G22" s="66"/>
      <c r="H22" s="67"/>
      <c r="I22" s="30"/>
      <c r="J22" s="30"/>
      <c r="K22" s="30"/>
      <c r="L22" s="30"/>
      <c r="M22" s="68"/>
      <c r="N22" s="69"/>
      <c r="O22" s="38" t="s">
        <v>52</v>
      </c>
    </row>
    <row r="23" spans="1:15" x14ac:dyDescent="0.25">
      <c r="A23" s="9" t="s">
        <v>88</v>
      </c>
      <c r="C23" s="2"/>
      <c r="D23" s="2"/>
      <c r="E23" s="40"/>
      <c r="F23" s="2"/>
      <c r="G23" s="41"/>
      <c r="H23" s="52"/>
      <c r="I23" s="2"/>
      <c r="J23" s="2"/>
      <c r="K23" s="2"/>
      <c r="L23" s="2"/>
      <c r="M23" s="3"/>
      <c r="O23" s="38" t="s">
        <v>116</v>
      </c>
    </row>
    <row r="24" spans="1:15" x14ac:dyDescent="0.25">
      <c r="A24" s="63" t="s">
        <v>96</v>
      </c>
      <c r="B24" s="9"/>
      <c r="C24" s="2"/>
      <c r="D24" s="2"/>
      <c r="E24" s="40"/>
      <c r="F24" s="2"/>
      <c r="G24" s="41"/>
      <c r="H24" s="52"/>
      <c r="I24" s="2"/>
      <c r="J24" s="2"/>
      <c r="K24" s="2"/>
      <c r="L24" s="2"/>
      <c r="M24" s="3"/>
      <c r="O24" s="38"/>
    </row>
    <row r="25" spans="1:15" x14ac:dyDescent="0.25">
      <c r="A25" s="8" t="s">
        <v>89</v>
      </c>
      <c r="B25" s="9" t="s">
        <v>72</v>
      </c>
      <c r="C25" s="2"/>
      <c r="D25" s="2"/>
      <c r="E25" s="40"/>
      <c r="F25" s="2"/>
      <c r="G25" s="41"/>
      <c r="H25" s="121" t="s">
        <v>90</v>
      </c>
      <c r="I25" s="121"/>
      <c r="J25" s="9" t="s">
        <v>99</v>
      </c>
      <c r="L25" s="17" t="s">
        <v>97</v>
      </c>
      <c r="M25" s="3"/>
      <c r="O25" s="38"/>
    </row>
    <row r="26" spans="1:15" x14ac:dyDescent="0.25">
      <c r="A26" s="60">
        <v>1</v>
      </c>
      <c r="B26" s="112"/>
      <c r="C26" s="112"/>
      <c r="D26" s="112"/>
      <c r="E26" s="112"/>
      <c r="F26" s="112"/>
      <c r="G26" s="112"/>
      <c r="H26" s="122"/>
      <c r="I26" s="123"/>
      <c r="J26" s="124"/>
      <c r="K26" s="124"/>
      <c r="L26" s="61"/>
      <c r="M26" s="3"/>
      <c r="N26" s="64">
        <f>+J26+L26+LEN(B26)+LEN(H26)</f>
        <v>0</v>
      </c>
      <c r="O26" s="38"/>
    </row>
    <row r="27" spans="1:15" x14ac:dyDescent="0.25">
      <c r="A27" s="60">
        <v>2</v>
      </c>
      <c r="B27" s="113"/>
      <c r="C27" s="114"/>
      <c r="D27" s="114"/>
      <c r="E27" s="114"/>
      <c r="F27" s="114"/>
      <c r="G27" s="115"/>
      <c r="H27" s="122"/>
      <c r="I27" s="123"/>
      <c r="J27" s="124"/>
      <c r="K27" s="124"/>
      <c r="L27" s="61"/>
      <c r="M27" s="3"/>
      <c r="N27" s="64">
        <f t="shared" ref="N27:N35" si="2">+J27+L27+LEN(B27)+LEN(H27)</f>
        <v>0</v>
      </c>
      <c r="O27" s="38"/>
    </row>
    <row r="28" spans="1:15" x14ac:dyDescent="0.25">
      <c r="A28" s="60">
        <v>3</v>
      </c>
      <c r="B28" s="113"/>
      <c r="C28" s="114"/>
      <c r="D28" s="114"/>
      <c r="E28" s="114"/>
      <c r="F28" s="114"/>
      <c r="G28" s="115"/>
      <c r="H28" s="122"/>
      <c r="I28" s="123"/>
      <c r="J28" s="124"/>
      <c r="K28" s="124"/>
      <c r="L28" s="61"/>
      <c r="M28" s="3"/>
      <c r="N28" s="64">
        <f t="shared" si="2"/>
        <v>0</v>
      </c>
      <c r="O28" s="38"/>
    </row>
    <row r="29" spans="1:15" x14ac:dyDescent="0.25">
      <c r="A29" s="60">
        <v>4</v>
      </c>
      <c r="B29" s="113"/>
      <c r="C29" s="114"/>
      <c r="D29" s="114"/>
      <c r="E29" s="114"/>
      <c r="F29" s="114"/>
      <c r="G29" s="115"/>
      <c r="H29" s="122"/>
      <c r="I29" s="123"/>
      <c r="J29" s="124"/>
      <c r="K29" s="124"/>
      <c r="L29" s="61"/>
      <c r="M29" s="3"/>
      <c r="N29" s="64">
        <f t="shared" si="2"/>
        <v>0</v>
      </c>
      <c r="O29" s="38"/>
    </row>
    <row r="30" spans="1:15" x14ac:dyDescent="0.25">
      <c r="A30" s="60">
        <v>5</v>
      </c>
      <c r="B30" s="113"/>
      <c r="C30" s="114"/>
      <c r="D30" s="114"/>
      <c r="E30" s="114"/>
      <c r="F30" s="114"/>
      <c r="G30" s="115"/>
      <c r="H30" s="122"/>
      <c r="I30" s="123"/>
      <c r="J30" s="124"/>
      <c r="K30" s="124"/>
      <c r="L30" s="61"/>
      <c r="M30" s="3"/>
      <c r="N30" s="64"/>
      <c r="O30" s="38"/>
    </row>
    <row r="31" spans="1:15" x14ac:dyDescent="0.25">
      <c r="A31" s="60">
        <v>6</v>
      </c>
      <c r="B31" s="113"/>
      <c r="C31" s="114"/>
      <c r="D31" s="114"/>
      <c r="E31" s="114"/>
      <c r="F31" s="114"/>
      <c r="G31" s="115"/>
      <c r="H31" s="122"/>
      <c r="I31" s="123"/>
      <c r="J31" s="124"/>
      <c r="K31" s="124"/>
      <c r="L31" s="61"/>
      <c r="M31" s="3"/>
      <c r="N31" s="64"/>
      <c r="O31" s="38"/>
    </row>
    <row r="32" spans="1:15" x14ac:dyDescent="0.25">
      <c r="A32" s="60">
        <v>7</v>
      </c>
      <c r="B32" s="113"/>
      <c r="C32" s="114"/>
      <c r="D32" s="114"/>
      <c r="E32" s="114"/>
      <c r="F32" s="114"/>
      <c r="G32" s="115"/>
      <c r="H32" s="122"/>
      <c r="I32" s="123"/>
      <c r="J32" s="124"/>
      <c r="K32" s="124"/>
      <c r="L32" s="61"/>
      <c r="M32" s="3"/>
      <c r="N32" s="64"/>
      <c r="O32" s="38"/>
    </row>
    <row r="33" spans="1:15" x14ac:dyDescent="0.25">
      <c r="A33" s="60">
        <v>8</v>
      </c>
      <c r="B33" s="113"/>
      <c r="C33" s="114"/>
      <c r="D33" s="114"/>
      <c r="E33" s="114"/>
      <c r="F33" s="114"/>
      <c r="G33" s="115"/>
      <c r="H33" s="122"/>
      <c r="I33" s="123"/>
      <c r="J33" s="124"/>
      <c r="K33" s="124"/>
      <c r="L33" s="61"/>
      <c r="M33" s="3"/>
      <c r="N33" s="64"/>
      <c r="O33" s="38"/>
    </row>
    <row r="34" spans="1:15" x14ac:dyDescent="0.25">
      <c r="A34" s="60">
        <v>9</v>
      </c>
      <c r="B34" s="113"/>
      <c r="C34" s="114"/>
      <c r="D34" s="114"/>
      <c r="E34" s="114"/>
      <c r="F34" s="114"/>
      <c r="G34" s="115"/>
      <c r="H34" s="122"/>
      <c r="I34" s="123"/>
      <c r="J34" s="124"/>
      <c r="K34" s="124"/>
      <c r="L34" s="61"/>
      <c r="M34" s="3"/>
      <c r="N34" s="64"/>
      <c r="O34" s="38"/>
    </row>
    <row r="35" spans="1:15" x14ac:dyDescent="0.25">
      <c r="A35" s="60">
        <v>10</v>
      </c>
      <c r="B35" s="113"/>
      <c r="C35" s="114"/>
      <c r="D35" s="114"/>
      <c r="E35" s="114"/>
      <c r="F35" s="114"/>
      <c r="G35" s="115"/>
      <c r="H35" s="122"/>
      <c r="I35" s="123"/>
      <c r="J35" s="124"/>
      <c r="K35" s="124"/>
      <c r="L35" s="61"/>
      <c r="M35" s="3"/>
      <c r="N35" s="64">
        <f t="shared" si="2"/>
        <v>0</v>
      </c>
      <c r="O35" s="38"/>
    </row>
    <row r="36" spans="1:15" x14ac:dyDescent="0.25">
      <c r="B36" s="26"/>
      <c r="C36" s="26"/>
      <c r="D36" s="26"/>
      <c r="E36" s="26"/>
      <c r="F36" s="26"/>
      <c r="G36" s="26"/>
      <c r="H36" s="52"/>
      <c r="I36" s="2"/>
      <c r="J36" s="2"/>
      <c r="K36" s="2"/>
      <c r="L36" s="2"/>
      <c r="M36" s="3"/>
      <c r="N36" s="64"/>
      <c r="O36" s="38"/>
    </row>
    <row r="37" spans="1:15" x14ac:dyDescent="0.25">
      <c r="A37" s="43" t="s">
        <v>95</v>
      </c>
      <c r="B37" s="9"/>
      <c r="C37" s="2"/>
      <c r="D37" s="2"/>
      <c r="E37" s="40"/>
      <c r="F37" s="2"/>
      <c r="G37" s="41"/>
      <c r="H37" s="9" t="s">
        <v>91</v>
      </c>
      <c r="I37" s="9"/>
      <c r="J37" s="9" t="s">
        <v>124</v>
      </c>
      <c r="L37" s="2"/>
      <c r="M37" s="3"/>
      <c r="O37" s="38"/>
    </row>
    <row r="38" spans="1:15" x14ac:dyDescent="0.25">
      <c r="A38" s="26"/>
      <c r="B38" s="125" t="s">
        <v>92</v>
      </c>
      <c r="C38" s="125"/>
      <c r="D38" s="125"/>
      <c r="E38" s="125"/>
      <c r="F38" s="125"/>
      <c r="G38" s="125"/>
      <c r="H38" s="126"/>
      <c r="I38" s="127"/>
      <c r="J38" s="124"/>
      <c r="K38" s="124"/>
      <c r="L38" s="2"/>
      <c r="M38" s="3"/>
      <c r="N38" s="64">
        <f>+J38+LEN(H38)</f>
        <v>0</v>
      </c>
      <c r="O38" s="38"/>
    </row>
    <row r="39" spans="1:15" x14ac:dyDescent="0.25">
      <c r="A39" s="26"/>
      <c r="B39" s="128" t="s">
        <v>125</v>
      </c>
      <c r="C39" s="129"/>
      <c r="D39" s="129"/>
      <c r="E39" s="129"/>
      <c r="F39" s="129"/>
      <c r="G39" s="130"/>
      <c r="H39" s="126"/>
      <c r="I39" s="127"/>
      <c r="J39" s="124"/>
      <c r="K39" s="124"/>
      <c r="L39" s="2"/>
      <c r="M39" s="3"/>
      <c r="N39" s="64">
        <f t="shared" ref="N39:N41" si="3">+J39+LEN(H39)</f>
        <v>0</v>
      </c>
      <c r="O39" s="38"/>
    </row>
    <row r="40" spans="1:15" x14ac:dyDescent="0.25">
      <c r="A40" s="26"/>
      <c r="B40" s="128" t="s">
        <v>94</v>
      </c>
      <c r="C40" s="129"/>
      <c r="D40" s="129"/>
      <c r="E40" s="129"/>
      <c r="F40" s="129"/>
      <c r="G40" s="130"/>
      <c r="H40" s="126"/>
      <c r="I40" s="127"/>
      <c r="J40" s="124"/>
      <c r="K40" s="124"/>
      <c r="L40" s="2"/>
      <c r="M40" s="3"/>
      <c r="N40" s="64">
        <f t="shared" si="3"/>
        <v>0</v>
      </c>
      <c r="O40" s="38"/>
    </row>
    <row r="41" spans="1:15" x14ac:dyDescent="0.25">
      <c r="A41" s="26"/>
      <c r="B41" s="128" t="s">
        <v>93</v>
      </c>
      <c r="C41" s="129"/>
      <c r="D41" s="129"/>
      <c r="E41" s="129"/>
      <c r="F41" s="129"/>
      <c r="G41" s="130"/>
      <c r="H41" s="126" t="s">
        <v>98</v>
      </c>
      <c r="I41" s="127"/>
      <c r="J41" s="131">
        <f>+E20-E21-SUM(J38:K40)</f>
        <v>0</v>
      </c>
      <c r="K41" s="131"/>
      <c r="L41" s="2"/>
      <c r="M41" s="3"/>
      <c r="N41" s="64">
        <f t="shared" si="3"/>
        <v>9</v>
      </c>
      <c r="O41" s="38">
        <v>6</v>
      </c>
    </row>
    <row r="42" spans="1:15" x14ac:dyDescent="0.25">
      <c r="A42" s="26"/>
      <c r="B42" s="26"/>
      <c r="C42" s="26"/>
      <c r="D42" s="26"/>
      <c r="E42" s="26"/>
      <c r="F42" s="26"/>
      <c r="G42" s="26"/>
      <c r="H42" s="52"/>
      <c r="I42" s="2"/>
      <c r="J42" s="2"/>
      <c r="K42" s="2"/>
      <c r="L42" s="2"/>
      <c r="M42" s="3"/>
      <c r="O42" s="38">
        <v>7</v>
      </c>
    </row>
    <row r="43" spans="1:15" x14ac:dyDescent="0.25">
      <c r="A43" s="19" t="s">
        <v>6</v>
      </c>
      <c r="B43" s="17" t="s">
        <v>56</v>
      </c>
      <c r="C43" s="22"/>
      <c r="D43" s="22"/>
      <c r="E43" s="80" t="s">
        <v>122</v>
      </c>
      <c r="F43" s="118"/>
      <c r="G43" s="119"/>
      <c r="H43" s="119"/>
      <c r="I43" s="120" t="s">
        <v>120</v>
      </c>
      <c r="J43" s="120"/>
      <c r="K43" s="75"/>
      <c r="L43" s="77"/>
      <c r="M43" s="78"/>
      <c r="N43" s="59">
        <f>LEN(E43)</f>
        <v>16</v>
      </c>
      <c r="O43" s="38">
        <v>8</v>
      </c>
    </row>
    <row r="44" spans="1:15" x14ac:dyDescent="0.25">
      <c r="A44" s="8"/>
      <c r="B44" s="26"/>
      <c r="C44" s="2"/>
      <c r="D44" s="2"/>
      <c r="E44" s="2"/>
      <c r="F44" s="2"/>
      <c r="G44" s="2"/>
      <c r="H44" s="2"/>
      <c r="I44" s="2"/>
      <c r="J44" s="2"/>
      <c r="K44" s="2"/>
      <c r="L44" s="22"/>
      <c r="M44" s="79"/>
      <c r="O44" s="38">
        <v>9</v>
      </c>
    </row>
    <row r="45" spans="1:15" x14ac:dyDescent="0.25">
      <c r="A45" s="4" t="s">
        <v>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7"/>
      <c r="O45" s="38">
        <v>10</v>
      </c>
    </row>
    <row r="46" spans="1:15" x14ac:dyDescent="0.25">
      <c r="A46" s="8" t="s">
        <v>2</v>
      </c>
      <c r="B46" s="43" t="s">
        <v>58</v>
      </c>
      <c r="C46" s="2"/>
      <c r="D46" s="44" t="s">
        <v>59</v>
      </c>
      <c r="E46" s="45" t="s">
        <v>60</v>
      </c>
      <c r="F46" s="45" t="s">
        <v>61</v>
      </c>
      <c r="G46" s="45" t="s">
        <v>62</v>
      </c>
      <c r="H46" s="45" t="s">
        <v>63</v>
      </c>
      <c r="I46" s="45" t="s">
        <v>64</v>
      </c>
      <c r="J46" s="2"/>
      <c r="K46" s="2"/>
      <c r="L46" s="2"/>
      <c r="M46" s="3"/>
      <c r="O46" s="38">
        <v>11</v>
      </c>
    </row>
    <row r="47" spans="1:15" x14ac:dyDescent="0.25">
      <c r="A47" s="8"/>
      <c r="B47" s="26"/>
      <c r="C47" s="2"/>
      <c r="D47" s="44" t="s">
        <v>65</v>
      </c>
      <c r="E47" s="46"/>
      <c r="F47" s="46"/>
      <c r="G47" s="46"/>
      <c r="H47" s="46"/>
      <c r="I47" s="2">
        <f>SUM(E47:H47)</f>
        <v>0</v>
      </c>
      <c r="J47" s="2"/>
      <c r="K47" s="2"/>
      <c r="L47" s="2"/>
      <c r="M47" s="3"/>
      <c r="O47" s="38">
        <v>12</v>
      </c>
    </row>
    <row r="48" spans="1:15" x14ac:dyDescent="0.25">
      <c r="A48" s="8"/>
      <c r="B48" s="26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</row>
    <row r="49" spans="1:19" x14ac:dyDescent="0.25">
      <c r="A49" s="47" t="s">
        <v>6</v>
      </c>
      <c r="B49" s="48" t="s">
        <v>70</v>
      </c>
      <c r="C49" s="2"/>
      <c r="D49" s="2"/>
      <c r="E49" s="53"/>
      <c r="F49" s="53"/>
      <c r="G49" s="53"/>
      <c r="H49" s="53"/>
      <c r="I49" s="53"/>
      <c r="J49" s="53"/>
      <c r="K49" s="53"/>
      <c r="L49" s="49" t="s">
        <v>67</v>
      </c>
      <c r="M49" s="50">
        <f>500-LEN(B50)</f>
        <v>500</v>
      </c>
      <c r="P49" s="39"/>
      <c r="R49" s="2"/>
      <c r="S49" s="2"/>
    </row>
    <row r="50" spans="1:19" ht="65.099999999999994" customHeight="1" x14ac:dyDescent="0.25">
      <c r="A50" s="1"/>
      <c r="B50" s="108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59">
        <f t="shared" si="1"/>
        <v>0</v>
      </c>
      <c r="O50" s="39"/>
      <c r="P50" s="39"/>
      <c r="R50" s="2"/>
      <c r="S50" s="2"/>
    </row>
    <row r="51" spans="1:19" x14ac:dyDescent="0.25">
      <c r="A51" s="47" t="s">
        <v>8</v>
      </c>
      <c r="B51" s="48" t="s">
        <v>66</v>
      </c>
      <c r="C51" s="2"/>
      <c r="D51" s="2"/>
      <c r="E51" s="2"/>
      <c r="F51" s="2"/>
      <c r="G51" s="2"/>
      <c r="H51" s="2"/>
      <c r="I51" s="2"/>
      <c r="J51" s="2"/>
      <c r="K51" s="2"/>
      <c r="L51" s="49" t="s">
        <v>67</v>
      </c>
      <c r="M51" s="50">
        <f>500-LEN(B52)</f>
        <v>500</v>
      </c>
      <c r="O51" s="39"/>
      <c r="P51" s="39"/>
      <c r="R51" s="2"/>
      <c r="S51" s="2"/>
    </row>
    <row r="52" spans="1:19" ht="65.25" customHeight="1" x14ac:dyDescent="0.25">
      <c r="A52" s="47"/>
      <c r="B52" s="108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1"/>
      <c r="N52" s="59">
        <f t="shared" si="1"/>
        <v>0</v>
      </c>
      <c r="O52" s="39"/>
      <c r="P52" s="42"/>
      <c r="R52" s="2"/>
      <c r="S52" s="2"/>
    </row>
    <row r="53" spans="1:19" x14ac:dyDescent="0.2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R53" s="2"/>
      <c r="S53" s="2"/>
    </row>
    <row r="54" spans="1:19" x14ac:dyDescent="0.25">
      <c r="A54" s="8" t="s">
        <v>12</v>
      </c>
      <c r="B54" s="9" t="s">
        <v>71</v>
      </c>
      <c r="C54" s="2"/>
      <c r="D54" s="2"/>
      <c r="E54" s="2"/>
      <c r="F54" s="2"/>
      <c r="G54" s="2"/>
      <c r="H54" s="2"/>
      <c r="I54" s="2"/>
      <c r="J54" s="2"/>
      <c r="K54" s="2"/>
      <c r="L54" s="49" t="s">
        <v>67</v>
      </c>
      <c r="M54" s="50">
        <f>500-LEN(B55)</f>
        <v>500</v>
      </c>
      <c r="R54" s="2"/>
      <c r="S54" s="2"/>
    </row>
    <row r="55" spans="1:19" ht="65.099999999999994" customHeight="1" x14ac:dyDescent="0.25">
      <c r="A55" s="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9"/>
      <c r="N55" s="59">
        <f>LEN(B55)</f>
        <v>0</v>
      </c>
    </row>
    <row r="56" spans="1:19" ht="15.75" thickBot="1" x14ac:dyDescent="0.3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5"/>
    </row>
    <row r="57" spans="1:19" x14ac:dyDescent="0.25">
      <c r="L57" s="59"/>
      <c r="M57" s="59">
        <f>SUM(N:N)</f>
        <v>25</v>
      </c>
    </row>
  </sheetData>
  <sheetProtection password="CA79" sheet="1" objects="1" scenarios="1"/>
  <mergeCells count="58">
    <mergeCell ref="B34:G34"/>
    <mergeCell ref="B32:G32"/>
    <mergeCell ref="H32:I32"/>
    <mergeCell ref="J32:K32"/>
    <mergeCell ref="B33:G33"/>
    <mergeCell ref="H33:I33"/>
    <mergeCell ref="J33:K33"/>
    <mergeCell ref="B30:G30"/>
    <mergeCell ref="H30:I30"/>
    <mergeCell ref="J30:K30"/>
    <mergeCell ref="B31:G31"/>
    <mergeCell ref="H31:I31"/>
    <mergeCell ref="J31:K31"/>
    <mergeCell ref="B40:G40"/>
    <mergeCell ref="H40:I40"/>
    <mergeCell ref="J40:K40"/>
    <mergeCell ref="B41:G41"/>
    <mergeCell ref="H41:I41"/>
    <mergeCell ref="J41:K41"/>
    <mergeCell ref="B38:G38"/>
    <mergeCell ref="H38:I38"/>
    <mergeCell ref="J38:K38"/>
    <mergeCell ref="B39:G39"/>
    <mergeCell ref="H39:I39"/>
    <mergeCell ref="J39:K39"/>
    <mergeCell ref="H28:I28"/>
    <mergeCell ref="H29:I29"/>
    <mergeCell ref="H35:I35"/>
    <mergeCell ref="J26:K26"/>
    <mergeCell ref="J27:K27"/>
    <mergeCell ref="J28:K28"/>
    <mergeCell ref="J29:K29"/>
    <mergeCell ref="J35:K35"/>
    <mergeCell ref="H34:I34"/>
    <mergeCell ref="J34:K34"/>
    <mergeCell ref="B55:M55"/>
    <mergeCell ref="E13:M13"/>
    <mergeCell ref="E17:M17"/>
    <mergeCell ref="B50:M50"/>
    <mergeCell ref="B52:M52"/>
    <mergeCell ref="B26:G26"/>
    <mergeCell ref="B27:G27"/>
    <mergeCell ref="B28:G28"/>
    <mergeCell ref="E16:M16"/>
    <mergeCell ref="F43:H43"/>
    <mergeCell ref="I43:J43"/>
    <mergeCell ref="B29:G29"/>
    <mergeCell ref="B35:G35"/>
    <mergeCell ref="H25:I25"/>
    <mergeCell ref="H26:I26"/>
    <mergeCell ref="H27:I27"/>
    <mergeCell ref="E14:M14"/>
    <mergeCell ref="E12:M12"/>
    <mergeCell ref="A1:M1"/>
    <mergeCell ref="B5:M5"/>
    <mergeCell ref="B7:M7"/>
    <mergeCell ref="B9:M9"/>
    <mergeCell ref="E11:M11"/>
  </mergeCells>
  <conditionalFormatting sqref="M6 M49 M51">
    <cfRule type="cellIs" dxfId="5" priority="9" operator="lessThan">
      <formula>0</formula>
    </cfRule>
  </conditionalFormatting>
  <conditionalFormatting sqref="M8">
    <cfRule type="cellIs" dxfId="4" priority="7" operator="lessThan">
      <formula>0</formula>
    </cfRule>
    <cfRule type="cellIs" dxfId="3" priority="8" operator="lessThan">
      <formula>0</formula>
    </cfRule>
  </conditionalFormatting>
  <conditionalFormatting sqref="M54">
    <cfRule type="cellIs" dxfId="2" priority="6" operator="lessThan">
      <formula>0</formula>
    </cfRule>
  </conditionalFormatting>
  <conditionalFormatting sqref="E21:E22">
    <cfRule type="expression" dxfId="1" priority="2">
      <formula>E21&gt;E20</formula>
    </cfRule>
  </conditionalFormatting>
  <conditionalFormatting sqref="E21">
    <cfRule type="expression" dxfId="0" priority="1">
      <formula>E21&lt;SUM($L$26:$L$35)</formula>
    </cfRule>
  </conditionalFormatting>
  <dataValidations count="4">
    <dataValidation type="custom" showInputMessage="1" showErrorMessage="1" sqref="L26:L35">
      <formula1>L26&lt;=J26</formula1>
    </dataValidation>
    <dataValidation type="list" allowBlank="1" showInputMessage="1" showErrorMessage="1" sqref="H38:I41">
      <formula1>"Zajištěno,Požádáno,Plánováno"</formula1>
    </dataValidation>
    <dataValidation type="list" allowBlank="1" showInputMessage="1" showErrorMessage="1" sqref="E16:M16">
      <formula1>$O$16:$O$23</formula1>
    </dataValidation>
    <dataValidation type="list" allowBlank="1" showInputMessage="1" showErrorMessage="1" sqref="K43">
      <formula1>$O$41:$O$47</formula1>
    </dataValidation>
  </dataValidations>
  <pageMargins left="0.70866141732283472" right="0.70866141732283472" top="0.78740157480314965" bottom="0.78740157480314965" header="0.31496062992125984" footer="0.31496062992125984"/>
  <pageSetup paperSize="9" scale="65" fitToHeight="100" orientation="portrait" r:id="rId1"/>
  <headerFooter>
    <oddFooter>&amp;LDatum tisku: &amp;D&amp;RStrana &amp;P / &amp;N</oddFooter>
  </headerFooter>
  <rowBreaks count="1" manualBreakCount="1">
    <brk id="45" max="1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B2"/>
  <sheetViews>
    <sheetView tabSelected="1" workbookViewId="0"/>
  </sheetViews>
  <sheetFormatPr defaultRowHeight="15" x14ac:dyDescent="0.25"/>
  <cols>
    <col min="1" max="1" width="16.42578125" bestFit="1" customWidth="1"/>
    <col min="2" max="2" width="14.42578125" customWidth="1"/>
    <col min="3" max="3" width="9.28515625" customWidth="1"/>
    <col min="4" max="4" width="17.28515625" customWidth="1"/>
    <col min="5" max="5" width="16.28515625" customWidth="1"/>
    <col min="6" max="6" width="22.5703125" bestFit="1" customWidth="1"/>
    <col min="7" max="7" width="13.28515625" bestFit="1" customWidth="1"/>
    <col min="8" max="8" width="9.5703125" bestFit="1" customWidth="1"/>
    <col min="9" max="9" width="12" bestFit="1" customWidth="1"/>
    <col min="10" max="10" width="12.5703125" bestFit="1" customWidth="1"/>
    <col min="11" max="11" width="11.28515625" bestFit="1" customWidth="1"/>
    <col min="12" max="12" width="13.85546875" bestFit="1" customWidth="1"/>
    <col min="13" max="13" width="8" bestFit="1" customWidth="1"/>
    <col min="14" max="14" width="10.42578125" bestFit="1" customWidth="1"/>
    <col min="15" max="15" width="13.140625" bestFit="1" customWidth="1"/>
    <col min="16" max="16" width="14.28515625" bestFit="1" customWidth="1"/>
    <col min="17" max="17" width="21.140625" customWidth="1"/>
    <col min="18" max="18" width="21.7109375" bestFit="1" customWidth="1"/>
    <col min="19" max="19" width="15.28515625" bestFit="1" customWidth="1"/>
    <col min="20" max="20" width="11.140625" bestFit="1" customWidth="1"/>
    <col min="21" max="21" width="16.7109375" bestFit="1" customWidth="1"/>
    <col min="22" max="22" width="19.7109375" bestFit="1" customWidth="1"/>
    <col min="23" max="23" width="15.140625" bestFit="1" customWidth="1"/>
    <col min="24" max="24" width="15.28515625" bestFit="1" customWidth="1"/>
    <col min="25" max="25" width="17.7109375" bestFit="1" customWidth="1"/>
    <col min="26" max="26" width="14.42578125" bestFit="1" customWidth="1"/>
    <col min="27" max="27" width="10" bestFit="1" customWidth="1"/>
  </cols>
  <sheetData>
    <row r="1" spans="1:28" s="73" customFormat="1" ht="30" customHeight="1" x14ac:dyDescent="0.25">
      <c r="A1" s="72" t="s">
        <v>3</v>
      </c>
      <c r="B1" s="72" t="s">
        <v>5</v>
      </c>
      <c r="C1" s="72" t="s">
        <v>7</v>
      </c>
      <c r="D1" s="72" t="s">
        <v>9</v>
      </c>
      <c r="E1" s="72" t="s">
        <v>13</v>
      </c>
      <c r="F1" s="72" t="s">
        <v>15</v>
      </c>
      <c r="G1" s="72" t="s">
        <v>101</v>
      </c>
      <c r="H1" s="72" t="s">
        <v>102</v>
      </c>
      <c r="I1" s="72" t="s">
        <v>103</v>
      </c>
      <c r="J1" s="72" t="s">
        <v>119</v>
      </c>
      <c r="K1" s="72" t="s">
        <v>118</v>
      </c>
      <c r="L1" s="72" t="s">
        <v>117</v>
      </c>
      <c r="M1" s="72" t="s">
        <v>32</v>
      </c>
      <c r="N1" s="72" t="s">
        <v>33</v>
      </c>
      <c r="O1" s="72" t="s">
        <v>34</v>
      </c>
      <c r="P1" s="72" t="s">
        <v>104</v>
      </c>
      <c r="Q1" s="72" t="s">
        <v>105</v>
      </c>
      <c r="R1" s="72" t="s">
        <v>106</v>
      </c>
      <c r="S1" s="72" t="s">
        <v>107</v>
      </c>
      <c r="T1" s="72" t="s">
        <v>108</v>
      </c>
      <c r="U1" s="72" t="s">
        <v>109</v>
      </c>
      <c r="V1" s="72" t="s">
        <v>110</v>
      </c>
      <c r="W1" s="72" t="s">
        <v>111</v>
      </c>
      <c r="X1" s="72" t="s">
        <v>112</v>
      </c>
      <c r="Y1" s="72" t="s">
        <v>113</v>
      </c>
      <c r="Z1" s="72" t="s">
        <v>114</v>
      </c>
      <c r="AA1" s="72" t="s">
        <v>123</v>
      </c>
      <c r="AB1" s="72" t="s">
        <v>115</v>
      </c>
    </row>
    <row r="2" spans="1:28" x14ac:dyDescent="0.25">
      <c r="A2">
        <f>Zadatel!E6</f>
        <v>0</v>
      </c>
      <c r="B2">
        <f>Zadatel!E7</f>
        <v>0</v>
      </c>
      <c r="C2">
        <f>Zadatel!E8</f>
        <v>0</v>
      </c>
      <c r="E2">
        <f>statut_org</f>
        <v>0</v>
      </c>
      <c r="F2" s="71">
        <f>vyroc_zp</f>
        <v>0</v>
      </c>
      <c r="G2" s="71" t="str">
        <f>CONCATENATE(Zadatel!E29," ",Zadatel!E30)</f>
        <v xml:space="preserve"> </v>
      </c>
      <c r="H2">
        <f>Zadatel!E31</f>
        <v>0</v>
      </c>
      <c r="I2">
        <f>Zadatel!E32</f>
        <v>0</v>
      </c>
      <c r="J2" t="str">
        <f>CONCATENATE(Zadatel!E34," ",Zadatel!E35)</f>
        <v xml:space="preserve"> </v>
      </c>
      <c r="K2" s="54">
        <f>Zadatel!E36</f>
        <v>0</v>
      </c>
      <c r="L2" s="54">
        <f>Zadatel!E37</f>
        <v>0</v>
      </c>
      <c r="M2" s="71">
        <f>tel_org</f>
        <v>0</v>
      </c>
      <c r="N2" s="54">
        <f>Zadatel!E39</f>
        <v>0</v>
      </c>
      <c r="O2" s="71">
        <f>web_org</f>
        <v>0</v>
      </c>
      <c r="P2">
        <f>Název_projektu</f>
        <v>0</v>
      </c>
      <c r="Q2">
        <f>anotace</f>
        <v>0</v>
      </c>
      <c r="R2">
        <f>cil_projektu</f>
        <v>0</v>
      </c>
      <c r="S2">
        <f>jmeno_KO</f>
        <v>0</v>
      </c>
      <c r="T2">
        <f>tel_ko</f>
        <v>0</v>
      </c>
      <c r="U2">
        <f>mail_ko</f>
        <v>0</v>
      </c>
      <c r="V2">
        <f>region</f>
        <v>0</v>
      </c>
      <c r="W2">
        <f>misto_realizace</f>
        <v>0</v>
      </c>
      <c r="X2">
        <f>celk_náklady</f>
        <v>0</v>
      </c>
      <c r="Y2">
        <f>pozadovana_castka</f>
        <v>0</v>
      </c>
      <c r="Z2" s="88">
        <f>Začátek___datum</f>
        <v>0</v>
      </c>
      <c r="AA2">
        <f>pocet_mesicu</f>
        <v>0</v>
      </c>
      <c r="AB2">
        <f>pocet_deti</f>
        <v>0</v>
      </c>
    </row>
  </sheetData>
  <sheetProtection password="CA79" sheet="1" objects="1" scenarios="1"/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34</vt:i4>
      </vt:variant>
    </vt:vector>
  </HeadingPairs>
  <TitlesOfParts>
    <vt:vector size="39" baseType="lpstr">
      <vt:lpstr>Zadatel</vt:lpstr>
      <vt:lpstr>Prohlášení</vt:lpstr>
      <vt:lpstr>Projektová žádost</vt:lpstr>
      <vt:lpstr>Kontrolní list</vt:lpstr>
      <vt:lpstr>List1</vt:lpstr>
      <vt:lpstr>_</vt:lpstr>
      <vt:lpstr>akreditovane_cin</vt:lpstr>
      <vt:lpstr>aktivity_org</vt:lpstr>
      <vt:lpstr>anotace</vt:lpstr>
      <vt:lpstr>celk_náklady</vt:lpstr>
      <vt:lpstr>cil_projektu</vt:lpstr>
      <vt:lpstr>datum_reg</vt:lpstr>
      <vt:lpstr>doba_realizace</vt:lpstr>
      <vt:lpstr>emal_org</vt:lpstr>
      <vt:lpstr>charakteristika_deti</vt:lpstr>
      <vt:lpstr>ic_org</vt:lpstr>
      <vt:lpstr>jmeno_KO</vt:lpstr>
      <vt:lpstr>mail_ko</vt:lpstr>
      <vt:lpstr>misto_realizace</vt:lpstr>
      <vt:lpstr>nazev_org</vt:lpstr>
      <vt:lpstr>Název_projektu</vt:lpstr>
      <vt:lpstr>Prohlášení!Oblast_tisku</vt:lpstr>
      <vt:lpstr>'Projektová žádost'!Oblast_tisku</vt:lpstr>
      <vt:lpstr>pocet_deti</vt:lpstr>
      <vt:lpstr>pocet_mesicu</vt:lpstr>
      <vt:lpstr>pozadovana_castka</vt:lpstr>
      <vt:lpstr>prac_pozice_ko</vt:lpstr>
      <vt:lpstr>prav_form</vt:lpstr>
      <vt:lpstr>region</vt:lpstr>
      <vt:lpstr>statut_org</vt:lpstr>
      <vt:lpstr>tel_ko</vt:lpstr>
      <vt:lpstr>tel_org</vt:lpstr>
      <vt:lpstr>'Projektová žádost'!vyberte</vt:lpstr>
      <vt:lpstr>vyberte</vt:lpstr>
      <vt:lpstr>vychozi_situace</vt:lpstr>
      <vt:lpstr>vyroc_zp</vt:lpstr>
      <vt:lpstr>web_org</vt:lpstr>
      <vt:lpstr>Začátek___datum</vt:lpstr>
      <vt:lpstr>zkusenosti_org</vt:lpstr>
    </vt:vector>
  </TitlesOfParts>
  <Company>NROS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Hořejš</dc:creator>
  <cp:lastModifiedBy>Rážová Monika</cp:lastModifiedBy>
  <cp:lastPrinted>2014-09-22T10:01:10Z</cp:lastPrinted>
  <dcterms:created xsi:type="dcterms:W3CDTF">2014-08-05T08:58:08Z</dcterms:created>
  <dcterms:modified xsi:type="dcterms:W3CDTF">2015-09-21T08:55:51Z</dcterms:modified>
</cp:coreProperties>
</file>